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FiscalConsultants144/Shared Documents/General/Consultant Resources/Parental Leave/PPL Calculator/"/>
    </mc:Choice>
  </mc:AlternateContent>
  <xr:revisionPtr revIDLastSave="526" documentId="8_{F23A2EA1-79B2-4DA8-A60E-2EC63BE39A6A}" xr6:coauthVersionLast="47" xr6:coauthVersionMax="47" xr10:uidLastSave="{3A7F50A5-7A77-442E-BAA1-DA0BD6FF087E}"/>
  <bookViews>
    <workbookView xWindow="-28920" yWindow="4410" windowWidth="29040" windowHeight="15720" xr2:uid="{00000000-000D-0000-FFFF-FFFF00000000}"/>
  </bookViews>
  <sheets>
    <sheet name="Leave Details with Calculator" sheetId="1" r:id="rId1"/>
    <sheet name="LEA and Charters" sheetId="11" state="hidden" r:id="rId2"/>
    <sheet name="Retirement Rates" sheetId="9" state="hidden" r:id="rId3"/>
    <sheet name="Funding Source" sheetId="10" state="hidden" r:id="rId4"/>
    <sheet name="Days of Leave" sheetId="4" state="hidden" r:id="rId5"/>
    <sheet name="Qualifying Event Dates" sheetId="3" state="hidden" r:id="rId6"/>
    <sheet name="Leave Start Date" sheetId="5" state="hidden" r:id="rId7"/>
    <sheet name="Leave End Date" sheetId="6" state="hidden" r:id="rId8"/>
  </sheets>
  <definedNames>
    <definedName name="_xlnm._FilterDatabase" localSheetId="0" hidden="1">'Leave Details with Calculator'!$A$3:$AO$3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2" i="11" l="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151" i="11"/>
  <c r="AN55" i="1"/>
  <c r="Q5" i="1"/>
  <c r="AI5" i="1" s="1"/>
  <c r="AM5" i="1" s="1"/>
  <c r="Q6" i="1"/>
  <c r="AI6" i="1" s="1"/>
  <c r="AM6" i="1" s="1"/>
  <c r="Q7" i="1"/>
  <c r="Q8" i="1"/>
  <c r="AI8" i="1" s="1"/>
  <c r="AM8" i="1" s="1"/>
  <c r="Q9" i="1"/>
  <c r="Q10" i="1"/>
  <c r="AI10" i="1" s="1"/>
  <c r="Q11" i="1"/>
  <c r="AI11" i="1" s="1"/>
  <c r="Q12" i="1"/>
  <c r="AI12" i="1" s="1"/>
  <c r="AM12" i="1" s="1"/>
  <c r="Q13" i="1"/>
  <c r="Q14" i="1"/>
  <c r="AI14" i="1" s="1"/>
  <c r="AM14" i="1" s="1"/>
  <c r="Q15" i="1"/>
  <c r="Q16" i="1"/>
  <c r="AI16" i="1" s="1"/>
  <c r="AM16" i="1" s="1"/>
  <c r="Q17" i="1"/>
  <c r="AI17" i="1" s="1"/>
  <c r="AM17" i="1" s="1"/>
  <c r="Q18" i="1"/>
  <c r="AI18" i="1" s="1"/>
  <c r="Q19" i="1"/>
  <c r="AI19" i="1" s="1"/>
  <c r="Q20" i="1"/>
  <c r="AI20" i="1" s="1"/>
  <c r="AM20" i="1" s="1"/>
  <c r="Q21" i="1"/>
  <c r="AI21" i="1" s="1"/>
  <c r="AM21" i="1" s="1"/>
  <c r="Q22" i="1"/>
  <c r="AI22" i="1" s="1"/>
  <c r="AM22" i="1" s="1"/>
  <c r="Q23" i="1"/>
  <c r="Q24" i="1"/>
  <c r="AI24" i="1" s="1"/>
  <c r="AM24" i="1" s="1"/>
  <c r="Q25" i="1"/>
  <c r="AI25" i="1" s="1"/>
  <c r="AM25" i="1" s="1"/>
  <c r="Q26" i="1"/>
  <c r="AI26" i="1" s="1"/>
  <c r="Q27" i="1"/>
  <c r="AI27" i="1" s="1"/>
  <c r="Q28" i="1"/>
  <c r="AI28" i="1" s="1"/>
  <c r="AM28" i="1" s="1"/>
  <c r="Q29" i="1"/>
  <c r="Q30" i="1"/>
  <c r="AI30" i="1" s="1"/>
  <c r="AM30" i="1" s="1"/>
  <c r="Q31" i="1"/>
  <c r="AI31" i="1" s="1"/>
  <c r="AM31" i="1" s="1"/>
  <c r="Q32" i="1"/>
  <c r="AI32" i="1" s="1"/>
  <c r="AM32" i="1" s="1"/>
  <c r="Q33" i="1"/>
  <c r="AI33" i="1" s="1"/>
  <c r="AM33" i="1" s="1"/>
  <c r="Q34" i="1"/>
  <c r="AI34" i="1" s="1"/>
  <c r="Q35" i="1"/>
  <c r="AI35" i="1" s="1"/>
  <c r="Q36" i="1"/>
  <c r="AI36" i="1" s="1"/>
  <c r="AM36" i="1" s="1"/>
  <c r="Q37" i="1"/>
  <c r="AI37" i="1" s="1"/>
  <c r="AM37" i="1" s="1"/>
  <c r="Q38" i="1"/>
  <c r="AI38" i="1" s="1"/>
  <c r="AM38" i="1" s="1"/>
  <c r="Q39" i="1"/>
  <c r="Q40" i="1"/>
  <c r="AI40" i="1" s="1"/>
  <c r="AM40" i="1" s="1"/>
  <c r="Q41" i="1"/>
  <c r="AI41" i="1" s="1"/>
  <c r="AM41" i="1" s="1"/>
  <c r="Q42" i="1"/>
  <c r="AI42" i="1" s="1"/>
  <c r="Q43" i="1"/>
  <c r="AI43" i="1" s="1"/>
  <c r="Q44" i="1"/>
  <c r="AI44" i="1" s="1"/>
  <c r="AM44" i="1" s="1"/>
  <c r="Q45" i="1"/>
  <c r="Q46" i="1"/>
  <c r="AI46" i="1" s="1"/>
  <c r="AM46" i="1" s="1"/>
  <c r="Q47" i="1"/>
  <c r="Q48" i="1"/>
  <c r="AI48" i="1" s="1"/>
  <c r="AM48" i="1" s="1"/>
  <c r="Q49" i="1"/>
  <c r="AI49" i="1" s="1"/>
  <c r="AM49" i="1" s="1"/>
  <c r="Q50" i="1"/>
  <c r="AI50" i="1" s="1"/>
  <c r="Q51" i="1"/>
  <c r="AI51" i="1" s="1"/>
  <c r="Q52" i="1"/>
  <c r="AI52" i="1" s="1"/>
  <c r="AM52" i="1" s="1"/>
  <c r="Q53" i="1"/>
  <c r="Q54" i="1"/>
  <c r="AI7" i="1"/>
  <c r="AM7" i="1"/>
  <c r="AI9" i="1"/>
  <c r="AM9" i="1" s="1"/>
  <c r="AI13" i="1"/>
  <c r="AM13" i="1" s="1"/>
  <c r="AI15" i="1"/>
  <c r="AM15" i="1" s="1"/>
  <c r="AI23" i="1"/>
  <c r="AM23" i="1" s="1"/>
  <c r="AI29" i="1"/>
  <c r="AM29" i="1" s="1"/>
  <c r="AI39" i="1"/>
  <c r="AM39" i="1" s="1"/>
  <c r="AI45" i="1"/>
  <c r="AM45" i="1" s="1"/>
  <c r="AI47" i="1"/>
  <c r="AM47" i="1" s="1"/>
  <c r="AI53" i="1"/>
  <c r="AM53" i="1" s="1"/>
  <c r="AI54" i="1"/>
  <c r="AM54" i="1" s="1"/>
  <c r="AM50" i="1" l="1"/>
  <c r="AM42" i="1"/>
  <c r="AM34" i="1"/>
  <c r="AM26" i="1"/>
  <c r="AM18" i="1"/>
  <c r="AM10" i="1"/>
  <c r="AM51" i="1"/>
  <c r="AM43" i="1"/>
  <c r="AM35" i="1"/>
  <c r="AM27" i="1"/>
  <c r="AM19" i="1"/>
  <c r="AM11" i="1"/>
  <c r="X4" i="1"/>
  <c r="AE4" i="1"/>
  <c r="AN4" i="1" s="1"/>
  <c r="S6" i="1"/>
  <c r="AJ6" i="1" s="1"/>
  <c r="S5" i="1"/>
  <c r="AJ5" i="1" s="1"/>
  <c r="S7" i="1"/>
  <c r="AJ7" i="1" s="1"/>
  <c r="S8" i="1"/>
  <c r="AJ8" i="1" s="1"/>
  <c r="S9" i="1"/>
  <c r="AJ9" i="1" s="1"/>
  <c r="S10" i="1"/>
  <c r="AJ10" i="1" s="1"/>
  <c r="S11" i="1"/>
  <c r="AJ11" i="1" s="1"/>
  <c r="S12" i="1"/>
  <c r="AJ12" i="1" s="1"/>
  <c r="S13" i="1"/>
  <c r="AJ13" i="1" s="1"/>
  <c r="S14" i="1"/>
  <c r="AJ14" i="1" s="1"/>
  <c r="S15" i="1"/>
  <c r="AJ15" i="1" s="1"/>
  <c r="S16" i="1"/>
  <c r="AJ16" i="1" s="1"/>
  <c r="S17" i="1"/>
  <c r="AJ17" i="1" s="1"/>
  <c r="S18" i="1"/>
  <c r="AJ18" i="1" s="1"/>
  <c r="S19" i="1"/>
  <c r="AJ19" i="1" s="1"/>
  <c r="S20" i="1"/>
  <c r="AJ20" i="1" s="1"/>
  <c r="S21" i="1"/>
  <c r="AJ21" i="1" s="1"/>
  <c r="S22" i="1"/>
  <c r="AJ22" i="1" s="1"/>
  <c r="S23" i="1"/>
  <c r="AJ23" i="1" s="1"/>
  <c r="S24" i="1"/>
  <c r="AJ24" i="1" s="1"/>
  <c r="S25" i="1"/>
  <c r="AJ25" i="1" s="1"/>
  <c r="S26" i="1"/>
  <c r="AJ26" i="1" s="1"/>
  <c r="S27" i="1"/>
  <c r="AJ27" i="1" s="1"/>
  <c r="S28" i="1"/>
  <c r="AJ28" i="1" s="1"/>
  <c r="S29" i="1"/>
  <c r="AJ29" i="1" s="1"/>
  <c r="S30" i="1"/>
  <c r="AJ30" i="1" s="1"/>
  <c r="S31" i="1"/>
  <c r="AJ31" i="1" s="1"/>
  <c r="S32" i="1"/>
  <c r="AJ32" i="1" s="1"/>
  <c r="S33" i="1"/>
  <c r="AJ33" i="1" s="1"/>
  <c r="S34" i="1"/>
  <c r="AJ34" i="1" s="1"/>
  <c r="S35" i="1"/>
  <c r="AJ35" i="1" s="1"/>
  <c r="S36" i="1"/>
  <c r="AJ36" i="1" s="1"/>
  <c r="S37" i="1"/>
  <c r="AJ37" i="1" s="1"/>
  <c r="S38" i="1"/>
  <c r="AJ38" i="1" s="1"/>
  <c r="S39" i="1"/>
  <c r="AJ39" i="1" s="1"/>
  <c r="S40" i="1"/>
  <c r="AJ40" i="1" s="1"/>
  <c r="S41" i="1"/>
  <c r="AJ41" i="1" s="1"/>
  <c r="S42" i="1"/>
  <c r="AJ42" i="1" s="1"/>
  <c r="S43" i="1"/>
  <c r="AJ43" i="1" s="1"/>
  <c r="S44" i="1"/>
  <c r="AJ44" i="1" s="1"/>
  <c r="S45" i="1"/>
  <c r="AJ45" i="1" s="1"/>
  <c r="S46" i="1"/>
  <c r="AJ46" i="1" s="1"/>
  <c r="S47" i="1"/>
  <c r="AJ47" i="1" s="1"/>
  <c r="S48" i="1"/>
  <c r="AJ48" i="1" s="1"/>
  <c r="S49" i="1"/>
  <c r="AJ49" i="1" s="1"/>
  <c r="S50" i="1"/>
  <c r="AJ50" i="1" s="1"/>
  <c r="S51" i="1"/>
  <c r="AJ51" i="1" s="1"/>
  <c r="S52" i="1"/>
  <c r="AJ52" i="1" s="1"/>
  <c r="S53" i="1"/>
  <c r="AJ53" i="1" s="1"/>
  <c r="S54" i="1"/>
  <c r="AJ54" i="1" s="1"/>
  <c r="S4" i="1"/>
  <c r="AJ4" i="1" s="1"/>
  <c r="AE54" i="1"/>
  <c r="AN54" i="1" s="1"/>
  <c r="X54" i="1"/>
  <c r="AE53" i="1"/>
  <c r="AN53" i="1" s="1"/>
  <c r="X53" i="1"/>
  <c r="AE52" i="1"/>
  <c r="AN52" i="1" s="1"/>
  <c r="X52" i="1"/>
  <c r="AE51" i="1"/>
  <c r="AN51" i="1" s="1"/>
  <c r="X51" i="1"/>
  <c r="AE50" i="1"/>
  <c r="AN50" i="1" s="1"/>
  <c r="X50" i="1"/>
  <c r="AE49" i="1"/>
  <c r="AN49" i="1" s="1"/>
  <c r="X49" i="1"/>
  <c r="AE48" i="1"/>
  <c r="AN48" i="1" s="1"/>
  <c r="X48" i="1"/>
  <c r="AE47" i="1"/>
  <c r="AN47" i="1" s="1"/>
  <c r="X47" i="1"/>
  <c r="AE46" i="1"/>
  <c r="AN46" i="1" s="1"/>
  <c r="X46" i="1"/>
  <c r="AE45" i="1"/>
  <c r="AN45" i="1" s="1"/>
  <c r="X45" i="1"/>
  <c r="AE44" i="1"/>
  <c r="AN44" i="1" s="1"/>
  <c r="X44" i="1"/>
  <c r="AE43" i="1"/>
  <c r="AN43" i="1" s="1"/>
  <c r="X43" i="1"/>
  <c r="AE42" i="1"/>
  <c r="AN42" i="1" s="1"/>
  <c r="X42" i="1"/>
  <c r="AE41" i="1"/>
  <c r="AN41" i="1" s="1"/>
  <c r="X41" i="1"/>
  <c r="AE40" i="1"/>
  <c r="AN40" i="1" s="1"/>
  <c r="X40" i="1"/>
  <c r="AE39" i="1"/>
  <c r="AN39" i="1" s="1"/>
  <c r="X39" i="1"/>
  <c r="AE38" i="1"/>
  <c r="AN38" i="1" s="1"/>
  <c r="X38" i="1"/>
  <c r="AE37" i="1"/>
  <c r="AN37" i="1" s="1"/>
  <c r="X37" i="1"/>
  <c r="AE36" i="1"/>
  <c r="AN36" i="1" s="1"/>
  <c r="X36" i="1"/>
  <c r="AE35" i="1"/>
  <c r="AN35" i="1" s="1"/>
  <c r="X35" i="1"/>
  <c r="AE34" i="1"/>
  <c r="AN34" i="1" s="1"/>
  <c r="X34" i="1"/>
  <c r="AE33" i="1"/>
  <c r="AN33" i="1" s="1"/>
  <c r="X33" i="1"/>
  <c r="AE32" i="1"/>
  <c r="AN32" i="1" s="1"/>
  <c r="X32" i="1"/>
  <c r="AE31" i="1"/>
  <c r="AN31" i="1" s="1"/>
  <c r="X31" i="1"/>
  <c r="AE30" i="1"/>
  <c r="AN30" i="1" s="1"/>
  <c r="X30" i="1"/>
  <c r="AE29" i="1"/>
  <c r="AN29" i="1" s="1"/>
  <c r="X29" i="1"/>
  <c r="AE28" i="1"/>
  <c r="AN28" i="1" s="1"/>
  <c r="X28" i="1"/>
  <c r="AE27" i="1"/>
  <c r="AN27" i="1" s="1"/>
  <c r="X27" i="1"/>
  <c r="AE26" i="1"/>
  <c r="AN26" i="1" s="1"/>
  <c r="X26" i="1"/>
  <c r="AE25" i="1"/>
  <c r="AN25" i="1" s="1"/>
  <c r="X25" i="1"/>
  <c r="AE24" i="1"/>
  <c r="AN24" i="1" s="1"/>
  <c r="X24" i="1"/>
  <c r="AE23" i="1"/>
  <c r="AN23" i="1" s="1"/>
  <c r="X23" i="1"/>
  <c r="AE22" i="1"/>
  <c r="AN22" i="1" s="1"/>
  <c r="X22" i="1"/>
  <c r="AE21" i="1"/>
  <c r="AN21" i="1" s="1"/>
  <c r="X21" i="1"/>
  <c r="AE20" i="1"/>
  <c r="AN20" i="1" s="1"/>
  <c r="X20" i="1"/>
  <c r="AE19" i="1"/>
  <c r="AN19" i="1" s="1"/>
  <c r="X19" i="1"/>
  <c r="AE18" i="1"/>
  <c r="AN18" i="1" s="1"/>
  <c r="X18" i="1"/>
  <c r="AE17" i="1"/>
  <c r="AN17" i="1" s="1"/>
  <c r="X17" i="1"/>
  <c r="AE16" i="1"/>
  <c r="AN16" i="1" s="1"/>
  <c r="X16" i="1"/>
  <c r="AE15" i="1"/>
  <c r="AN15" i="1" s="1"/>
  <c r="X15" i="1"/>
  <c r="AE14" i="1"/>
  <c r="AN14" i="1" s="1"/>
  <c r="X14" i="1"/>
  <c r="AE13" i="1"/>
  <c r="AN13" i="1" s="1"/>
  <c r="X13" i="1"/>
  <c r="AE12" i="1"/>
  <c r="AN12" i="1" s="1"/>
  <c r="X12" i="1"/>
  <c r="AE11" i="1"/>
  <c r="AN11" i="1" s="1"/>
  <c r="X11" i="1"/>
  <c r="AE10" i="1"/>
  <c r="AN10" i="1" s="1"/>
  <c r="X10" i="1"/>
  <c r="AE9" i="1"/>
  <c r="AN9" i="1" s="1"/>
  <c r="X9" i="1"/>
  <c r="AE8" i="1"/>
  <c r="AN8" i="1" s="1"/>
  <c r="X8" i="1"/>
  <c r="AE7" i="1"/>
  <c r="AN7" i="1" s="1"/>
  <c r="X7" i="1"/>
  <c r="AE5" i="1"/>
  <c r="AN5" i="1" s="1"/>
  <c r="X5" i="1"/>
  <c r="AE6" i="1"/>
  <c r="AN6" i="1" s="1"/>
  <c r="X6" i="1"/>
  <c r="Q4" i="1"/>
  <c r="AI4" i="1" s="1"/>
  <c r="Y27" i="1" l="1"/>
  <c r="Y15" i="1"/>
  <c r="Y30" i="1"/>
  <c r="Y6" i="1"/>
  <c r="Y20" i="1"/>
  <c r="Y16" i="1"/>
  <c r="Y17" i="1"/>
  <c r="Y47" i="1"/>
  <c r="Y18" i="1"/>
  <c r="Y33" i="1"/>
  <c r="Y4" i="1"/>
  <c r="Y45" i="1"/>
  <c r="Y49" i="1"/>
  <c r="Y24" i="1"/>
  <c r="Y39" i="1"/>
  <c r="Y46" i="1"/>
  <c r="Y40" i="1"/>
  <c r="Y38" i="1"/>
  <c r="Y13" i="1"/>
  <c r="Y5" i="1"/>
  <c r="Y37" i="1"/>
  <c r="Y44" i="1"/>
  <c r="Y10" i="1"/>
  <c r="Y32" i="1"/>
  <c r="Y42" i="1"/>
  <c r="Y36" i="1"/>
  <c r="Y26" i="1"/>
  <c r="Y51" i="1"/>
  <c r="Y22" i="1"/>
  <c r="Y28" i="1"/>
  <c r="Y31" i="1"/>
  <c r="Y34" i="1"/>
  <c r="Y12" i="1"/>
  <c r="Y14" i="1"/>
  <c r="Y23" i="1"/>
  <c r="Y43" i="1"/>
  <c r="Y19" i="1"/>
  <c r="Y35" i="1"/>
  <c r="Y41" i="1"/>
  <c r="Y21" i="1"/>
  <c r="Y8" i="1"/>
  <c r="AM4" i="1"/>
  <c r="Y7" i="1"/>
  <c r="Y9" i="1"/>
  <c r="Y11" i="1"/>
  <c r="Y29" i="1"/>
  <c r="Y25" i="1"/>
  <c r="Y48" i="1"/>
  <c r="Y52" i="1"/>
  <c r="Y54" i="1"/>
  <c r="Y53" i="1"/>
  <c r="Y50" i="1"/>
  <c r="AL11" i="1" l="1"/>
  <c r="AK11" i="1"/>
  <c r="AK37" i="1"/>
  <c r="AL37" i="1"/>
  <c r="AK20" i="1"/>
  <c r="AL20" i="1"/>
  <c r="AK50" i="1"/>
  <c r="AL50" i="1"/>
  <c r="AO50" i="1" s="1"/>
  <c r="AK43" i="1"/>
  <c r="AL43" i="1"/>
  <c r="AK5" i="1"/>
  <c r="AL5" i="1"/>
  <c r="AO5" i="1" s="1"/>
  <c r="AL45" i="1"/>
  <c r="AK45" i="1"/>
  <c r="AK53" i="1"/>
  <c r="AL53" i="1"/>
  <c r="AK7" i="1"/>
  <c r="AL7" i="1"/>
  <c r="AK23" i="1"/>
  <c r="AL23" i="1"/>
  <c r="AO23" i="1" s="1"/>
  <c r="AL26" i="1"/>
  <c r="AK26" i="1"/>
  <c r="AO26" i="1" s="1"/>
  <c r="AK13" i="1"/>
  <c r="AL13" i="1"/>
  <c r="AL30" i="1"/>
  <c r="AK30" i="1"/>
  <c r="AK54" i="1"/>
  <c r="AL54" i="1"/>
  <c r="AL14" i="1"/>
  <c r="AK14" i="1"/>
  <c r="AO14" i="1" s="1"/>
  <c r="AK36" i="1"/>
  <c r="AL36" i="1"/>
  <c r="AL38" i="1"/>
  <c r="AK38" i="1"/>
  <c r="AK33" i="1"/>
  <c r="AL33" i="1"/>
  <c r="AK15" i="1"/>
  <c r="AL15" i="1"/>
  <c r="AL52" i="1"/>
  <c r="AK52" i="1"/>
  <c r="AL8" i="1"/>
  <c r="AK8" i="1"/>
  <c r="AK12" i="1"/>
  <c r="AL12" i="1"/>
  <c r="AK42" i="1"/>
  <c r="AL42" i="1"/>
  <c r="AO42" i="1" s="1"/>
  <c r="AL40" i="1"/>
  <c r="AK40" i="1"/>
  <c r="AO40" i="1" s="1"/>
  <c r="AK18" i="1"/>
  <c r="AL18" i="1"/>
  <c r="AK27" i="1"/>
  <c r="AL27" i="1"/>
  <c r="AK48" i="1"/>
  <c r="AL48" i="1"/>
  <c r="AO48" i="1" s="1"/>
  <c r="AK21" i="1"/>
  <c r="AL21" i="1"/>
  <c r="AL34" i="1"/>
  <c r="AK34" i="1"/>
  <c r="AL32" i="1"/>
  <c r="AK32" i="1"/>
  <c r="AK46" i="1"/>
  <c r="AL46" i="1"/>
  <c r="AK47" i="1"/>
  <c r="AL47" i="1"/>
  <c r="AO47" i="1" s="1"/>
  <c r="AL19" i="1"/>
  <c r="AK19" i="1"/>
  <c r="AK9" i="1"/>
  <c r="AL9" i="1"/>
  <c r="AK39" i="1"/>
  <c r="AL39" i="1"/>
  <c r="AO39" i="1" s="1"/>
  <c r="AL17" i="1"/>
  <c r="AK17" i="1"/>
  <c r="AK22" i="1"/>
  <c r="AL22" i="1"/>
  <c r="AK49" i="1"/>
  <c r="AL49" i="1"/>
  <c r="AL51" i="1"/>
  <c r="AK51" i="1"/>
  <c r="AO51" i="1" s="1"/>
  <c r="AK6" i="1"/>
  <c r="AL6" i="1"/>
  <c r="AK25" i="1"/>
  <c r="AL25" i="1"/>
  <c r="AK41" i="1"/>
  <c r="AL41" i="1"/>
  <c r="AK31" i="1"/>
  <c r="AL31" i="1"/>
  <c r="AO31" i="1" s="1"/>
  <c r="AK10" i="1"/>
  <c r="AL10" i="1"/>
  <c r="AO10" i="1" s="1"/>
  <c r="AL29" i="1"/>
  <c r="AK29" i="1"/>
  <c r="AL35" i="1"/>
  <c r="AK35" i="1"/>
  <c r="AL28" i="1"/>
  <c r="AK28" i="1"/>
  <c r="AK44" i="1"/>
  <c r="AL44" i="1"/>
  <c r="AL24" i="1"/>
  <c r="AK24" i="1"/>
  <c r="AL16" i="1"/>
  <c r="AK16" i="1"/>
  <c r="AL4" i="1"/>
  <c r="AK4" i="1"/>
  <c r="AO45" i="1" l="1"/>
  <c r="AO16" i="1"/>
  <c r="AO35" i="1"/>
  <c r="AO24" i="1"/>
  <c r="AO29" i="1"/>
  <c r="AO19" i="1"/>
  <c r="AO18" i="1"/>
  <c r="AO8" i="1"/>
  <c r="AO38" i="1"/>
  <c r="AO30" i="1"/>
  <c r="AO11" i="1"/>
  <c r="AO6" i="1"/>
  <c r="AO17" i="1"/>
  <c r="AO21" i="1"/>
  <c r="AO52" i="1"/>
  <c r="AO13" i="1"/>
  <c r="AO28" i="1"/>
  <c r="AO46" i="1"/>
  <c r="AO15" i="1"/>
  <c r="AO20" i="1"/>
  <c r="AO41" i="1"/>
  <c r="AO49" i="1"/>
  <c r="AO9" i="1"/>
  <c r="AO32" i="1"/>
  <c r="AO27" i="1"/>
  <c r="AO12" i="1"/>
  <c r="AO33" i="1"/>
  <c r="AO54" i="1"/>
  <c r="AO37" i="1"/>
  <c r="AO44" i="1"/>
  <c r="AO36" i="1"/>
  <c r="AO53" i="1"/>
  <c r="AO25" i="1"/>
  <c r="AO22" i="1"/>
  <c r="AO34" i="1"/>
  <c r="AO7" i="1"/>
  <c r="AO43" i="1"/>
  <c r="AO4" i="1"/>
  <c r="AO55" i="1" l="1"/>
</calcChain>
</file>

<file path=xl/sharedStrings.xml><?xml version="1.0" encoding="utf-8"?>
<sst xmlns="http://schemas.openxmlformats.org/spreadsheetml/2006/main" count="796" uniqueCount="568">
  <si>
    <t>License Information</t>
  </si>
  <si>
    <t>Employment History</t>
  </si>
  <si>
    <t>Leave Details</t>
  </si>
  <si>
    <t xml:space="preserve">Employer Retirement </t>
  </si>
  <si>
    <t>Parental Leave</t>
  </si>
  <si>
    <t>District Name</t>
  </si>
  <si>
    <t>First Name</t>
  </si>
  <si>
    <t>License Type</t>
  </si>
  <si>
    <t xml:space="preserve">Is the License Required for Position Held by Employee? </t>
  </si>
  <si>
    <t>Funding Source</t>
  </si>
  <si>
    <t>Annual Contract Pay</t>
  </si>
  <si>
    <t>Contract Days</t>
  </si>
  <si>
    <t xml:space="preserve"># of Pay Periods Insurance is Deducted </t>
  </si>
  <si>
    <t xml:space="preserve">Medical Ins. </t>
  </si>
  <si>
    <t>Dental Ins.</t>
  </si>
  <si>
    <t xml:space="preserve">Dental Ins.  </t>
  </si>
  <si>
    <t xml:space="preserve">Vision Ins.  </t>
  </si>
  <si>
    <t>Automatically Populated</t>
  </si>
  <si>
    <t>Salary</t>
  </si>
  <si>
    <t xml:space="preserve">Social Security Tax </t>
  </si>
  <si>
    <t xml:space="preserve"> Medicare Tax </t>
  </si>
  <si>
    <t xml:space="preserve">Retirement </t>
  </si>
  <si>
    <t xml:space="preserve">Employer Paid Benefits </t>
  </si>
  <si>
    <t xml:space="preserve">Total Reimbursement </t>
  </si>
  <si>
    <t>Select</t>
  </si>
  <si>
    <t>Count</t>
  </si>
  <si>
    <t>TCRS Legacy (FY26 Certified 5.77%)</t>
  </si>
  <si>
    <t>YES</t>
  </si>
  <si>
    <t>TCRS Hybrid (FY26 State Funded 9%)</t>
  </si>
  <si>
    <t>NO</t>
  </si>
  <si>
    <t>TCRS Hybrid (FY26 Federal Funded 7.99%)</t>
  </si>
  <si>
    <t>General Purpose</t>
  </si>
  <si>
    <t>Title I-A</t>
  </si>
  <si>
    <t>Title II-A</t>
  </si>
  <si>
    <t>Title IV</t>
  </si>
  <si>
    <t>IDEA Part B</t>
  </si>
  <si>
    <t>Central Cafeteria</t>
  </si>
  <si>
    <t>Other</t>
  </si>
  <si>
    <t xml:space="preserve"># of Pay Periods
</t>
  </si>
  <si>
    <r>
      <t xml:space="preserve">Last Date of Paid Parental Leave
</t>
    </r>
    <r>
      <rPr>
        <sz val="10"/>
        <rFont val="Calibri"/>
        <family val="2"/>
      </rPr>
      <t>(Must be within 12 months of Qualifying Event)</t>
    </r>
  </si>
  <si>
    <r>
      <t>Salary Daily Rate</t>
    </r>
    <r>
      <rPr>
        <sz val="10"/>
        <rFont val="Calibri"/>
        <family val="2"/>
      </rPr>
      <t xml:space="preserve"> 
(Automatically Populated)</t>
    </r>
  </si>
  <si>
    <r>
      <t xml:space="preserve">One-Time Payment Daily Rate
</t>
    </r>
    <r>
      <rPr>
        <sz val="10"/>
        <rFont val="Calibri"/>
        <family val="2"/>
      </rPr>
      <t>(Automatically Populated)</t>
    </r>
  </si>
  <si>
    <r>
      <t xml:space="preserve">Other
</t>
    </r>
    <r>
      <rPr>
        <sz val="10"/>
        <rFont val="Calibri"/>
        <family val="2"/>
      </rPr>
      <t>(Exclude Retirement)</t>
    </r>
  </si>
  <si>
    <r>
      <t xml:space="preserve">Total 
Pre-Tax Deductions 
</t>
    </r>
    <r>
      <rPr>
        <sz val="10"/>
        <rFont val="Calibri"/>
        <family val="2"/>
      </rPr>
      <t>(Automatically Populated)</t>
    </r>
  </si>
  <si>
    <r>
      <t xml:space="preserve">Days Claimed 
</t>
    </r>
    <r>
      <rPr>
        <sz val="10"/>
        <rFont val="Calibri"/>
        <family val="2"/>
      </rPr>
      <t>(Enter the number of days for final reimbursement after all leave days have been taken.)</t>
    </r>
  </si>
  <si>
    <t>If Other License, Enter Type</t>
  </si>
  <si>
    <r>
      <t xml:space="preserve">
Additional Pay per Period 
</t>
    </r>
    <r>
      <rPr>
        <sz val="10"/>
        <rFont val="Calibri"/>
        <family val="2"/>
      </rPr>
      <t xml:space="preserve">(Enter additional pay not included in the gross that is issued </t>
    </r>
    <r>
      <rPr>
        <u/>
        <sz val="10"/>
        <rFont val="Calibri"/>
        <family val="2"/>
      </rPr>
      <t>across all pay periods</t>
    </r>
    <r>
      <rPr>
        <sz val="10"/>
        <rFont val="Calibri"/>
        <family val="2"/>
      </rPr>
      <t>. Ex. supplement, coaching, etc.)</t>
    </r>
  </si>
  <si>
    <r>
      <t xml:space="preserve">Taxable Daily Rate
</t>
    </r>
    <r>
      <rPr>
        <sz val="10"/>
        <rFont val="Calibri"/>
        <family val="2"/>
      </rPr>
      <t>(Automatically Populated)</t>
    </r>
  </si>
  <si>
    <r>
      <t xml:space="preserve">
Did Insurance Premium Change During Leave? 
</t>
    </r>
    <r>
      <rPr>
        <sz val="10"/>
        <rFont val="Calibri"/>
        <family val="2"/>
      </rPr>
      <t>(If yes, split employee reimbursement between two rows according to each rate.)</t>
    </r>
  </si>
  <si>
    <r>
      <t xml:space="preserve">Other Employer Cost 
</t>
    </r>
    <r>
      <rPr>
        <sz val="10"/>
        <rFont val="Calibri"/>
        <family val="2"/>
      </rPr>
      <t>(Ex. Workers’ Comp)</t>
    </r>
  </si>
  <si>
    <r>
      <t xml:space="preserve">Retirement Plan
</t>
    </r>
    <r>
      <rPr>
        <sz val="10"/>
        <rFont val="Calibri"/>
        <family val="2"/>
      </rPr>
      <t>(Select the retirement plan.)</t>
    </r>
  </si>
  <si>
    <r>
      <t xml:space="preserve">
One-Time Payments 
</t>
    </r>
    <r>
      <rPr>
        <sz val="10"/>
        <rFont val="Calibri"/>
        <family val="2"/>
      </rPr>
      <t>(Enter any lump sum payments within the leave dates, Ex. Bonus.)</t>
    </r>
  </si>
  <si>
    <t>Total Prorated One-time Payments</t>
  </si>
  <si>
    <r>
      <t xml:space="preserve">First Date of Paid Parental Leave 
</t>
    </r>
    <r>
      <rPr>
        <sz val="10"/>
        <rFont val="Calibri"/>
        <family val="2"/>
      </rPr>
      <t>(Cannot be before date of Qualifying Event)</t>
    </r>
  </si>
  <si>
    <r>
      <t xml:space="preserve">Date of Qualifying Event 
</t>
    </r>
    <r>
      <rPr>
        <sz val="10"/>
        <rFont val="Calibri"/>
        <family val="2"/>
      </rPr>
      <t>(Enter in MM/DD/YYYY format.)</t>
    </r>
  </si>
  <si>
    <t>Vision Ins.</t>
  </si>
  <si>
    <r>
      <rPr>
        <b/>
        <sz val="14"/>
        <rFont val="Calibri"/>
        <family val="2"/>
      </rPr>
      <t>Employee Salary and Pay Period Information</t>
    </r>
    <r>
      <rPr>
        <b/>
        <sz val="11"/>
        <rFont val="Calibri"/>
        <family val="2"/>
      </rPr>
      <t xml:space="preserve">
</t>
    </r>
  </si>
  <si>
    <r>
      <rPr>
        <b/>
        <sz val="14"/>
        <rFont val="Calibri"/>
        <family val="2"/>
      </rPr>
      <t xml:space="preserve">Employee Pre-Tax Deductions Per Pay Period </t>
    </r>
    <r>
      <rPr>
        <b/>
        <sz val="11"/>
        <rFont val="Calibri"/>
        <family val="2"/>
      </rPr>
      <t xml:space="preserve">
</t>
    </r>
  </si>
  <si>
    <r>
      <rPr>
        <b/>
        <sz val="14"/>
        <rFont val="Calibri"/>
        <family val="2"/>
      </rPr>
      <t xml:space="preserve">Employer Share of Benefits Per Pay Period </t>
    </r>
    <r>
      <rPr>
        <b/>
        <sz val="11"/>
        <rFont val="Calibri"/>
        <family val="2"/>
      </rPr>
      <t xml:space="preserve">
</t>
    </r>
  </si>
  <si>
    <t>Paid Parental Leave Reimbursement Calculator - Version 07/1/26</t>
  </si>
  <si>
    <t>YES, DOCUMENTATION UPLOADED</t>
  </si>
  <si>
    <r>
      <t xml:space="preserve">Date of Hire 
</t>
    </r>
    <r>
      <rPr>
        <sz val="10"/>
        <rFont val="Calibri"/>
        <family val="2"/>
      </rPr>
      <t>This is the first paid workday in the position requiring a license.</t>
    </r>
  </si>
  <si>
    <r>
      <t xml:space="preserve">Last Name
</t>
    </r>
    <r>
      <rPr>
        <sz val="10"/>
        <color rgb="FF000000"/>
        <rFont val="Calibri"/>
        <family val="2"/>
      </rPr>
      <t>(Enter alphabetically by last name.)</t>
    </r>
  </si>
  <si>
    <r>
      <rPr>
        <b/>
        <sz val="14"/>
        <rFont val="Calibri"/>
        <family val="2"/>
      </rPr>
      <t>Reimbursement Calculations and Total  (Automatically Populated)</t>
    </r>
    <r>
      <rPr>
        <b/>
        <sz val="11"/>
        <rFont val="Calibri"/>
        <family val="2"/>
      </rPr>
      <t xml:space="preserve">
</t>
    </r>
  </si>
  <si>
    <t>Name of Employee</t>
  </si>
  <si>
    <r>
      <t xml:space="preserve">Retirement Rate
</t>
    </r>
    <r>
      <rPr>
        <sz val="10"/>
        <rFont val="Calibri"/>
        <family val="2"/>
      </rPr>
      <t>(Enter the rate selected in column AF.)</t>
    </r>
  </si>
  <si>
    <t>10 - Anderson County Schools</t>
  </si>
  <si>
    <t>11 - Clinton City Schools</t>
  </si>
  <si>
    <t>12 - Oak Ridge Schools</t>
  </si>
  <si>
    <t>20 - Bedford County Schools</t>
  </si>
  <si>
    <t>30 - Benton County Schools</t>
  </si>
  <si>
    <t>40 - Bledsoe County Schools</t>
  </si>
  <si>
    <t>50 - Blount County Schools</t>
  </si>
  <si>
    <t>51 - Alcoa City Schools</t>
  </si>
  <si>
    <t>52 - Maryville City Schools</t>
  </si>
  <si>
    <t>60 - Bradley County Schools</t>
  </si>
  <si>
    <t>61 - Cleveland City Schools</t>
  </si>
  <si>
    <t>70 - Campbell County Schools</t>
  </si>
  <si>
    <t>80 - Cannon County Schools</t>
  </si>
  <si>
    <t>90 - Carroll County Schools</t>
  </si>
  <si>
    <t>92 - Hollow Rock - Bruceton Special School District</t>
  </si>
  <si>
    <t>93 - Huntingdon Special School District</t>
  </si>
  <si>
    <t>94 - McKenzie Special School District</t>
  </si>
  <si>
    <t>95 - South Carroll Special School District</t>
  </si>
  <si>
    <t>97 - West Carroll Special School District</t>
  </si>
  <si>
    <t>100 - Carter County Schools</t>
  </si>
  <si>
    <t>101 - Elizabethton City Schools</t>
  </si>
  <si>
    <t>110 - Cheatham County Schools</t>
  </si>
  <si>
    <t>120 - Chester County Schools</t>
  </si>
  <si>
    <t>130 - Claiborne County Schools</t>
  </si>
  <si>
    <t>140 - Clay County Schools</t>
  </si>
  <si>
    <t>150 - Cocke County Schools</t>
  </si>
  <si>
    <t>151 - Newport City Schools</t>
  </si>
  <si>
    <t>160 - Coffee County Schools</t>
  </si>
  <si>
    <t>161 - Manchester City Schools</t>
  </si>
  <si>
    <t>162 - Tullahoma City Schools</t>
  </si>
  <si>
    <t>170 - Crockett County Schools</t>
  </si>
  <si>
    <t>171 - Alamo City School</t>
  </si>
  <si>
    <t>172 - Bells City Schools</t>
  </si>
  <si>
    <t>180 - Cumberland County Schools</t>
  </si>
  <si>
    <t>190 - Metro Nashville Public Schools</t>
  </si>
  <si>
    <t>200 - Decatur County Schools</t>
  </si>
  <si>
    <t>210 - DeKalb County Schools</t>
  </si>
  <si>
    <t>220 - Dickson County Schools</t>
  </si>
  <si>
    <t>230 - Dyer County Schools</t>
  </si>
  <si>
    <t>231 - Dyersburg City Schools</t>
  </si>
  <si>
    <t>240 - Fayette County Schools</t>
  </si>
  <si>
    <t>250 - Fentress County Schools</t>
  </si>
  <si>
    <t>260 - Franklin County Schools</t>
  </si>
  <si>
    <t>271 - Humboldt City Schools</t>
  </si>
  <si>
    <t>272 - Milan Special School District</t>
  </si>
  <si>
    <t>273 - Trenton Special School District</t>
  </si>
  <si>
    <t>274 - Bradford Special School District</t>
  </si>
  <si>
    <t>275 - Gibson County Special School District</t>
  </si>
  <si>
    <t>280 - Giles County Schools</t>
  </si>
  <si>
    <t>290 - Grainger County Schools</t>
  </si>
  <si>
    <t>300 - Greene County Schools</t>
  </si>
  <si>
    <t>301 - Greeneville City Schools</t>
  </si>
  <si>
    <t>310 - Grundy County Schools</t>
  </si>
  <si>
    <t>320 - Hamblen County Schools</t>
  </si>
  <si>
    <t>330 - Hamilton County Schools</t>
  </si>
  <si>
    <t>340 - Hancock County Schools</t>
  </si>
  <si>
    <t>350 - Hardeman County Schools</t>
  </si>
  <si>
    <t>360 - Hardin County Schools</t>
  </si>
  <si>
    <t>370 - Hawkins County Schools</t>
  </si>
  <si>
    <t>371 - Rogersville City Schools</t>
  </si>
  <si>
    <t>380 - Haywood County Schools</t>
  </si>
  <si>
    <t>390 - Henderson County Schools</t>
  </si>
  <si>
    <t>391 - Lexington City Schools</t>
  </si>
  <si>
    <t>400 - Henry County Schools</t>
  </si>
  <si>
    <t>401 - Paris Special School District</t>
  </si>
  <si>
    <t>410 - Hickman County Schools</t>
  </si>
  <si>
    <t>420 - Houston County Schools</t>
  </si>
  <si>
    <t>430 - Humphreys County Schools</t>
  </si>
  <si>
    <t>440 - Jackson County Schools</t>
  </si>
  <si>
    <t>450 - Jefferson County Schools</t>
  </si>
  <si>
    <t>460 - Johnson County Schools</t>
  </si>
  <si>
    <t>470 - Knox County Schools</t>
  </si>
  <si>
    <t>480 - Lake County Schools</t>
  </si>
  <si>
    <t>490 - Lauderdale County Schools</t>
  </si>
  <si>
    <t>500 - Lawrence County Schools</t>
  </si>
  <si>
    <t>510 - Lewis County Schools</t>
  </si>
  <si>
    <t>520 - Lincoln County Schools</t>
  </si>
  <si>
    <t>521 - Fayetteville City Schools</t>
  </si>
  <si>
    <t>530 - Loudon County Schools</t>
  </si>
  <si>
    <t>531 - Lenoir City Schools</t>
  </si>
  <si>
    <t>540 - McMinn County Schools</t>
  </si>
  <si>
    <t>541 - Athens City Schools</t>
  </si>
  <si>
    <t>542 - Etowah City Schools</t>
  </si>
  <si>
    <t>550 - McNairy County Schools</t>
  </si>
  <si>
    <t>560 - Macon County Schools</t>
  </si>
  <si>
    <t>570 - Jackson-Madison County Schools</t>
  </si>
  <si>
    <t>580 - Marion County Schools</t>
  </si>
  <si>
    <t xml:space="preserve">581 - Richard City Special School District </t>
  </si>
  <si>
    <t>590 - Marshall County Schools</t>
  </si>
  <si>
    <t>600 - Maury County Schools</t>
  </si>
  <si>
    <t>610 - Meigs County Schools</t>
  </si>
  <si>
    <t>620 - Monroe County Schools</t>
  </si>
  <si>
    <t>621 - Sweetwater City Schools</t>
  </si>
  <si>
    <t>630 - Clarksville-Montgomery County Schools</t>
  </si>
  <si>
    <t>640 - Moore County Schools</t>
  </si>
  <si>
    <t>650 - Morgan County Schools</t>
  </si>
  <si>
    <t>660 - Obion County Schools</t>
  </si>
  <si>
    <t xml:space="preserve">661 - Union City Schools </t>
  </si>
  <si>
    <t>670 - Overton County Schools</t>
  </si>
  <si>
    <t>680 - Perry County Schools</t>
  </si>
  <si>
    <t>690 - Pickett County Schools</t>
  </si>
  <si>
    <t>700 - Polk County Schools</t>
  </si>
  <si>
    <t>710 - Putnam County Schools</t>
  </si>
  <si>
    <t>720 - Rhea County Schools</t>
  </si>
  <si>
    <t>721 - Dayton City School</t>
  </si>
  <si>
    <t>730 - Roane County Schools</t>
  </si>
  <si>
    <t>740 - Robertson County Schools</t>
  </si>
  <si>
    <t>750 - Rutherford County Schools</t>
  </si>
  <si>
    <t>751 - Murfreesboro City Schools</t>
  </si>
  <si>
    <t>760 - Scott County Schools</t>
  </si>
  <si>
    <t>761 - Oneida Special School District</t>
  </si>
  <si>
    <t>770 - Sequatchie County Schools</t>
  </si>
  <si>
    <t>780 - Sevier County Schools</t>
  </si>
  <si>
    <t>792 - Memphis-Shelby County Schools</t>
  </si>
  <si>
    <t>793 - Arlington Community Schools</t>
  </si>
  <si>
    <t>794 - Bartlett City Schools</t>
  </si>
  <si>
    <t>795 - Collierville Schools</t>
  </si>
  <si>
    <t>796 - Germantown Municipal Schools</t>
  </si>
  <si>
    <t xml:space="preserve">797 - Lakeland School System </t>
  </si>
  <si>
    <t>798 - Millington Municipal Schools</t>
  </si>
  <si>
    <t>800 - Smith County Schools</t>
  </si>
  <si>
    <t>810 - Stewart County Schools</t>
  </si>
  <si>
    <t>820 - Sullivan County Schools</t>
  </si>
  <si>
    <t>821 - Bristol City Schools</t>
  </si>
  <si>
    <t>822 - Kingsport City Schools</t>
  </si>
  <si>
    <t>830 - Sumner County Schools</t>
  </si>
  <si>
    <t>840 - Tipton County Schools</t>
  </si>
  <si>
    <t>850 - Trousdale County Schools</t>
  </si>
  <si>
    <t>860 - Unicoi County Schools</t>
  </si>
  <si>
    <t>870 - Union County Schools</t>
  </si>
  <si>
    <t>880 - Van Buren County Schools</t>
  </si>
  <si>
    <t>890 - Warren County Schools</t>
  </si>
  <si>
    <t>900 - Washington County Schools</t>
  </si>
  <si>
    <t>901 - Johnson City Schools</t>
  </si>
  <si>
    <t>910 - Wayne County Schools</t>
  </si>
  <si>
    <t>920 - Weakley County Schools</t>
  </si>
  <si>
    <t>930 - White County Schools</t>
  </si>
  <si>
    <t>940 - Williamson County Schools</t>
  </si>
  <si>
    <t>941 - Franklin Special School District</t>
  </si>
  <si>
    <t>950 - Wilson County Schools</t>
  </si>
  <si>
    <t>951 - Lebanon Special School District</t>
  </si>
  <si>
    <t>960 - West Tennessee School for the Deaf</t>
  </si>
  <si>
    <t xml:space="preserve">961 - Alvin C. York Institute </t>
  </si>
  <si>
    <t>963 - Tennessee School for the Blind</t>
  </si>
  <si>
    <t>964 - Tennessee School for the Deaf</t>
  </si>
  <si>
    <t>970 - Department of Children Services</t>
  </si>
  <si>
    <t>971 - Department of Corrections</t>
  </si>
  <si>
    <t>987 - Tennessee Charter Commission</t>
  </si>
  <si>
    <t>988 - University Schools - Memphis</t>
  </si>
  <si>
    <t>TCRS Hybrid (FY27 State Funded 9%)</t>
  </si>
  <si>
    <t>TCRS Legacy (FY27 Certified 6.35%)</t>
  </si>
  <si>
    <t>TCRS Hybrid (FY27 Federal Funded 8.15%)</t>
  </si>
  <si>
    <t>Kipp Antioch College Prep High</t>
  </si>
  <si>
    <t>American Classical Academy Rutherford</t>
  </si>
  <si>
    <t>Aurora Collegiate Academy</t>
  </si>
  <si>
    <t>Aventura Community Schools</t>
  </si>
  <si>
    <t>Beacon College Preparatory School</t>
  </si>
  <si>
    <t>Bluff City High School</t>
  </si>
  <si>
    <t>Chatt Academy Community School</t>
  </si>
  <si>
    <t>Chattanooga Charter School of Excellence</t>
  </si>
  <si>
    <t>Chattanooga Charter School of Excellence High</t>
  </si>
  <si>
    <t>Chattanooga Charter School of Excellence Middle</t>
  </si>
  <si>
    <t>Chattanooga Girls Leadership Academy</t>
  </si>
  <si>
    <t>Chattanooga Preparatory School</t>
  </si>
  <si>
    <t>Circles Of Success Learning Academy</t>
  </si>
  <si>
    <t>City University School Girls and Boys Preparatory</t>
  </si>
  <si>
    <t>City University School of Independence</t>
  </si>
  <si>
    <t>City University School Of Liberal Arts</t>
  </si>
  <si>
    <t>Compass Community School, Berclair Campus</t>
  </si>
  <si>
    <t>Compass Community School, Binghampton Campus</t>
  </si>
  <si>
    <t>Compass Community School, Frayser Campus</t>
  </si>
  <si>
    <t>Compass Community School, Hickory Hill Campus</t>
  </si>
  <si>
    <t>Compass Community School, Midtown Campus</t>
  </si>
  <si>
    <t>Compass Community School, Orange Mound Campus</t>
  </si>
  <si>
    <t>Cornerstone Prep Denver Campus</t>
  </si>
  <si>
    <t>Cornerstone Prep Knight Road Campus</t>
  </si>
  <si>
    <t>Cornerstone Prep Lester Campus</t>
  </si>
  <si>
    <t>Crosstown High School</t>
  </si>
  <si>
    <t>East End Preparatory School</t>
  </si>
  <si>
    <t>Emerald Academy</t>
  </si>
  <si>
    <t>Empower Memphis Career and College Prep</t>
  </si>
  <si>
    <t>Encompass Community School</t>
  </si>
  <si>
    <t>Explore Community School</t>
  </si>
  <si>
    <t>Freedom Prep Elementary - Millbranch</t>
  </si>
  <si>
    <t>Freedom Prep Elementary - Parkrose School</t>
  </si>
  <si>
    <t>Freedom Prep Middle - Brownlee School</t>
  </si>
  <si>
    <t>Freedom Preparatory Academy Flagship</t>
  </si>
  <si>
    <t>Granville T. Woods Academy of Innovation Charter School</t>
  </si>
  <si>
    <t>Intrepid College Preparatory Charter School</t>
  </si>
  <si>
    <t>Invictus Nashville Charter School</t>
  </si>
  <si>
    <t>Ivy Academy, Inc.</t>
  </si>
  <si>
    <t>Ivy Academy's Skillern Elementary School</t>
  </si>
  <si>
    <t>Jackson Museum School</t>
  </si>
  <si>
    <t>Journey Coleman Academy</t>
  </si>
  <si>
    <t>Journey East Academy</t>
  </si>
  <si>
    <t>Journey Northeast Academy</t>
  </si>
  <si>
    <t>KIPP Academy Nashville</t>
  </si>
  <si>
    <t>KIPP Antioch College Prep Elementary School</t>
  </si>
  <si>
    <t>KIPP Antioch College Prep Middle School</t>
  </si>
  <si>
    <t>KIPP Antioch Global Elementary School</t>
  </si>
  <si>
    <t>KIPP Antioch Global High School</t>
  </si>
  <si>
    <t>KIPP Antioch Global Middle School</t>
  </si>
  <si>
    <t>KIPP Kirkpatrick Elementary School</t>
  </si>
  <si>
    <t>KIPP Memphis Collegiate Elementary School</t>
  </si>
  <si>
    <t>KIPP Memphis Collegiate High School</t>
  </si>
  <si>
    <t>KIPP Memphis Collegiate Middle School</t>
  </si>
  <si>
    <t>KIPP Nashville College Prep</t>
  </si>
  <si>
    <t>KIPP Nashville College Prep Elementary</t>
  </si>
  <si>
    <t>KIPP Nashville Collegiate High School</t>
  </si>
  <si>
    <t>Knowledge Academy at the Crossing</t>
  </si>
  <si>
    <t>Lead Academy</t>
  </si>
  <si>
    <t>LEAD Cameron</t>
  </si>
  <si>
    <t>LEAD Neely's Bend</t>
  </si>
  <si>
    <t>LEAD Southeast</t>
  </si>
  <si>
    <t>LEAD Southeast Elementary School</t>
  </si>
  <si>
    <t>Leadership Preparatory Charter School</t>
  </si>
  <si>
    <t>Lester Prep</t>
  </si>
  <si>
    <t>Libertas School of Memphis</t>
  </si>
  <si>
    <t>Liberty Collegiate Academy</t>
  </si>
  <si>
    <t>Memphis Academy Of Science Engineering Middle/High</t>
  </si>
  <si>
    <t>Memphis Business Academy Elementary School</t>
  </si>
  <si>
    <t>Memphis Business Academy Hickory Hill Elementary School</t>
  </si>
  <si>
    <t>Memphis Business Academy Hickory Hill Middle School</t>
  </si>
  <si>
    <t>Memphis Business Academy High School</t>
  </si>
  <si>
    <t>Memphis Business Academy Middle School</t>
  </si>
  <si>
    <t>Memphis College Preparatory School</t>
  </si>
  <si>
    <t>Memphis Grizzlies Prep STEAM School for Girls</t>
  </si>
  <si>
    <t>Memphis Grizzlies Preparatory Charter School</t>
  </si>
  <si>
    <t>Memphis Merit Academy</t>
  </si>
  <si>
    <t>Memphis Rise Academy</t>
  </si>
  <si>
    <t>Memphis School of Excellence</t>
  </si>
  <si>
    <t>Memphis School of Excellence Cordova</t>
  </si>
  <si>
    <t>Memphis School of Excellence Elementary</t>
  </si>
  <si>
    <t>Memphis School of Excellence Elementary Cordova</t>
  </si>
  <si>
    <t>Memphis STEM Academy</t>
  </si>
  <si>
    <t>Montessori Elementary at Highland Park School</t>
  </si>
  <si>
    <t>Nashville Classical East</t>
  </si>
  <si>
    <t>Nashville Classical West</t>
  </si>
  <si>
    <t>Nashville Collegiate Prep</t>
  </si>
  <si>
    <t>Nashville Prep</t>
  </si>
  <si>
    <t>Nurses Middle College Nashville</t>
  </si>
  <si>
    <t>Perea Elementary School</t>
  </si>
  <si>
    <t>Power Center Academy Elementary - Hickory Hill</t>
  </si>
  <si>
    <t>Power Center Academy Elementary - Southeast</t>
  </si>
  <si>
    <t>Power Center Academy High School</t>
  </si>
  <si>
    <t>Power Center Academy Middle - Southeast</t>
  </si>
  <si>
    <t>Power Center Academy Middle- Hickory Hill</t>
  </si>
  <si>
    <t>Promise Academy Spring Hill</t>
  </si>
  <si>
    <t>Purpose Prep</t>
  </si>
  <si>
    <t>RePublic High School</t>
  </si>
  <si>
    <t>Rocketship Dream Community Prep</t>
  </si>
  <si>
    <t>Rocketship Nashville Northeast Elementary</t>
  </si>
  <si>
    <t>Rocketship United</t>
  </si>
  <si>
    <t>Rutherford Collegiate Prep</t>
  </si>
  <si>
    <t>Smithson Craighead Academy</t>
  </si>
  <si>
    <t>Soulsville Charter School</t>
  </si>
  <si>
    <t>Southern Avenue Charter School Of Academic Excellence Creative Arts</t>
  </si>
  <si>
    <t>Springs Public Schools Tennessee Empower Academy</t>
  </si>
  <si>
    <t>Star Academy</t>
  </si>
  <si>
    <t>STEM Prep Academy</t>
  </si>
  <si>
    <t>STEM Prep High School</t>
  </si>
  <si>
    <t>Tennessee Career Academy</t>
  </si>
  <si>
    <t>Tennessee Nature Academy</t>
  </si>
  <si>
    <t>Valor Flagship Academy</t>
  </si>
  <si>
    <t>Valor Voyager Academy</t>
  </si>
  <si>
    <t>Veritas College Preparatory School</t>
  </si>
  <si>
    <t>Vision Preparatory Charter School</t>
  </si>
  <si>
    <t>Westside Middle School</t>
  </si>
  <si>
    <t>Wooddale Middle School</t>
  </si>
  <si>
    <t>CS_750_8001</t>
  </si>
  <si>
    <t>CS_792_8257</t>
  </si>
  <si>
    <t>CS_190_8015</t>
  </si>
  <si>
    <t>CS_792_8338</t>
  </si>
  <si>
    <t>CS_987_8005</t>
  </si>
  <si>
    <t>CS_330_8006</t>
  </si>
  <si>
    <t>CS_330_8003</t>
  </si>
  <si>
    <t>CS_330_8015</t>
  </si>
  <si>
    <t>CS_330_8010</t>
  </si>
  <si>
    <t>CS_330_8001</t>
  </si>
  <si>
    <t>CS_330_8011</t>
  </si>
  <si>
    <t>CS_792_8201</t>
  </si>
  <si>
    <t>CS_792_8145</t>
  </si>
  <si>
    <t>CS_792_8265</t>
  </si>
  <si>
    <t>CS_792_8204</t>
  </si>
  <si>
    <t>CS_792_8185</t>
  </si>
  <si>
    <t>CS_792_8190</t>
  </si>
  <si>
    <t>CS_792_8195</t>
  </si>
  <si>
    <t>CS_792_8360</t>
  </si>
  <si>
    <t>CS_792_8365</t>
  </si>
  <si>
    <t>CS_792_8370</t>
  </si>
  <si>
    <t>CS_987_8115</t>
  </si>
  <si>
    <t>CS_987_8035</t>
  </si>
  <si>
    <t>CS_987_8010</t>
  </si>
  <si>
    <t>CS_792_8325</t>
  </si>
  <si>
    <t>CS_190_8009</t>
  </si>
  <si>
    <t>CS_470_8001</t>
  </si>
  <si>
    <t>CS_987_8026</t>
  </si>
  <si>
    <t>CS_987_8027</t>
  </si>
  <si>
    <t>CS_190_8060</t>
  </si>
  <si>
    <t>CS_792_8155</t>
  </si>
  <si>
    <t>CS_792_8375</t>
  </si>
  <si>
    <t>CS_792_8355</t>
  </si>
  <si>
    <t>CS_792_8234</t>
  </si>
  <si>
    <t>CS_792_8280</t>
  </si>
  <si>
    <t>CS_190_8048</t>
  </si>
  <si>
    <t>CS_987_8029</t>
  </si>
  <si>
    <t>CS_330_8002</t>
  </si>
  <si>
    <t>CS_330_8005</t>
  </si>
  <si>
    <t>CS_987_8390</t>
  </si>
  <si>
    <t>CS_792_8018</t>
  </si>
  <si>
    <t>CS_792_8175</t>
  </si>
  <si>
    <t>CS_792_8019</t>
  </si>
  <si>
    <t>CS_190_8002</t>
  </si>
  <si>
    <t>CS_987_8015</t>
  </si>
  <si>
    <t>CS_987_8020</t>
  </si>
  <si>
    <t>CS_987_8021</t>
  </si>
  <si>
    <t>CS_987_8022</t>
  </si>
  <si>
    <t>CS_987_8023</t>
  </si>
  <si>
    <t>CS_190_8095</t>
  </si>
  <si>
    <t>CS_792_8262</t>
  </si>
  <si>
    <t>CS_792_8202</t>
  </si>
  <si>
    <t>CS_792_8238</t>
  </si>
  <si>
    <t>CS_190_8042</t>
  </si>
  <si>
    <t>CS_190_8085</t>
  </si>
  <si>
    <t>CS_190_8011</t>
  </si>
  <si>
    <t>CS_987_8110</t>
  </si>
  <si>
    <t>CS_190_8003</t>
  </si>
  <si>
    <t>CS_190_8010</t>
  </si>
  <si>
    <t>CS_987_8090</t>
  </si>
  <si>
    <t>CS_190_8013</t>
  </si>
  <si>
    <t>CS_987_8031</t>
  </si>
  <si>
    <t>CS_792_8286</t>
  </si>
  <si>
    <t>CS_987_8070</t>
  </si>
  <si>
    <t>CS_987_8095</t>
  </si>
  <si>
    <t>CS_190_8005</t>
  </si>
  <si>
    <t>CS_792_8205</t>
  </si>
  <si>
    <t>CS_792_8207</t>
  </si>
  <si>
    <t>CS_792_8340</t>
  </si>
  <si>
    <t>CS_792_8335</t>
  </si>
  <si>
    <t>CS_792_8217</t>
  </si>
  <si>
    <t>CS_792_8215</t>
  </si>
  <si>
    <t>CS_792_8240</t>
  </si>
  <si>
    <t>CS_792_8400</t>
  </si>
  <si>
    <t>CS_792_8260</t>
  </si>
  <si>
    <t>CS_792_8380</t>
  </si>
  <si>
    <t>CS_792_8264</t>
  </si>
  <si>
    <t>CS_792_8252</t>
  </si>
  <si>
    <t>CS_792_8304</t>
  </si>
  <si>
    <t>CS_792_8310</t>
  </si>
  <si>
    <t>CS_792_8303</t>
  </si>
  <si>
    <t>CS_792_8165</t>
  </si>
  <si>
    <t>CS_330_8142</t>
  </si>
  <si>
    <t>CS_190_8044</t>
  </si>
  <si>
    <t>CS_190_8043</t>
  </si>
  <si>
    <t>CS_987_8030</t>
  </si>
  <si>
    <t>CS_190_8008</t>
  </si>
  <si>
    <t>CS_987_8037</t>
  </si>
  <si>
    <t>CS_792_8345</t>
  </si>
  <si>
    <t>CS_792_8270</t>
  </si>
  <si>
    <t>CS_792_8315</t>
  </si>
  <si>
    <t>CS_792_8206</t>
  </si>
  <si>
    <t>CS_792_8160</t>
  </si>
  <si>
    <t>CS_792_8220</t>
  </si>
  <si>
    <t>CS_987_8060</t>
  </si>
  <si>
    <t>CS_190_8046</t>
  </si>
  <si>
    <t>CS_190_8100</t>
  </si>
  <si>
    <t>CS_987_8045</t>
  </si>
  <si>
    <t>CS_987_8050</t>
  </si>
  <si>
    <t>CS_190_8070</t>
  </si>
  <si>
    <t>CS_987_8047</t>
  </si>
  <si>
    <t>CS_190_8001</t>
  </si>
  <si>
    <t>CS_792_8232</t>
  </si>
  <si>
    <t>CS_792_8228</t>
  </si>
  <si>
    <t>CS_750_8004</t>
  </si>
  <si>
    <t>CS_792_8230</t>
  </si>
  <si>
    <t>CS_190_8006</t>
  </si>
  <si>
    <t>CS_190_8075</t>
  </si>
  <si>
    <t>CS_792_8039</t>
  </si>
  <si>
    <t>CS_987_8147</t>
  </si>
  <si>
    <t>CS_190_8045</t>
  </si>
  <si>
    <t>CS_190_8080</t>
  </si>
  <si>
    <t>CS_792_8254</t>
  </si>
  <si>
    <t>CS_792_8266</t>
  </si>
  <si>
    <t>CS_792_8016</t>
  </si>
  <si>
    <t>CS_987_8105</t>
  </si>
  <si>
    <t>I get the updated charter school list from Crystal- It is favorited under Newsletter folder</t>
  </si>
  <si>
    <t>CS_750_8001 - American Classical Academy Rutherford</t>
  </si>
  <si>
    <t>CS_792_8257 - Aurora Collegiate Academy</t>
  </si>
  <si>
    <t>CS_190_8015 - Aventura Community Schools</t>
  </si>
  <si>
    <t>CS_792_8338 - Beacon College Preparatory School</t>
  </si>
  <si>
    <t>CS_987_8005 - Bluff City High School</t>
  </si>
  <si>
    <t>CS_330_8006 - Chatt Academy Community School</t>
  </si>
  <si>
    <t>CS_330_8003 - Chattanooga Charter School of Excellence</t>
  </si>
  <si>
    <t>CS_330_8015 - Chattanooga Charter School of Excellence High</t>
  </si>
  <si>
    <t>CS_330_8010 - Chattanooga Charter School of Excellence Middle</t>
  </si>
  <si>
    <t>CS_330_8001 - Chattanooga Girls Leadership Academy</t>
  </si>
  <si>
    <t>CS_330_8011 - Chattanooga Preparatory School</t>
  </si>
  <si>
    <t>CS_792_8201 - Circles Of Success Learning Academy</t>
  </si>
  <si>
    <t>CS_792_8145 - City University School Girls and Boys Preparatory</t>
  </si>
  <si>
    <t>CS_792_8265 - City University School of Independence</t>
  </si>
  <si>
    <t>CS_792_8204 - City University School Of Liberal Arts</t>
  </si>
  <si>
    <t>CS_792_8185 - Compass Community School, Berclair Campus</t>
  </si>
  <si>
    <t>CS_792_8190 - Compass Community School, Binghampton Campus</t>
  </si>
  <si>
    <t>CS_792_8195 - Compass Community School, Frayser Campus</t>
  </si>
  <si>
    <t>CS_792_8360 - Compass Community School, Hickory Hill Campus</t>
  </si>
  <si>
    <t>CS_792_8365 - Compass Community School, Midtown Campus</t>
  </si>
  <si>
    <t>CS_792_8370 - Compass Community School, Orange Mound Campus</t>
  </si>
  <si>
    <t>CS_987_8115 - Cornerstone Prep Denver Campus</t>
  </si>
  <si>
    <t>CS_987_8035 - Cornerstone Prep Knight Road Campus</t>
  </si>
  <si>
    <t>CS_987_8010 - Cornerstone Prep Lester Campus</t>
  </si>
  <si>
    <t>CS_792_8325 - Crosstown High School</t>
  </si>
  <si>
    <t>CS_190_8009 - East End Preparatory School</t>
  </si>
  <si>
    <t>CS_470_8001 - Emerald Academy</t>
  </si>
  <si>
    <t>CS_987_8026 - Empower Memphis Career and College Prep</t>
  </si>
  <si>
    <t>CS_987_8027 - Encompass Community School</t>
  </si>
  <si>
    <t>CS_190_8060 - Explore Community School</t>
  </si>
  <si>
    <t>CS_792_8155 - Freedom Prep Elementary - Millbranch</t>
  </si>
  <si>
    <t>CS_792_8375 - Freedom Prep Elementary - Parkrose School</t>
  </si>
  <si>
    <t>CS_792_8355 - Freedom Prep Middle - Brownlee School</t>
  </si>
  <si>
    <t>CS_792_8234 - Freedom Preparatory Academy Flagship</t>
  </si>
  <si>
    <t>CS_792_8280 - Granville T. Woods Academy of Innovation Charter School</t>
  </si>
  <si>
    <t>CS_190_8048 - Intrepid College Preparatory Charter School</t>
  </si>
  <si>
    <t>CS_987_8029 - Invictus Nashville Charter School</t>
  </si>
  <si>
    <t>CS_330_8002 - Ivy Academy, Inc.</t>
  </si>
  <si>
    <t>CS_330_8005 - Ivy Academy's Skillern Elementary School</t>
  </si>
  <si>
    <t>CS_987_8390 - Jackson Museum School</t>
  </si>
  <si>
    <t>CS_792_8018 - Journey Coleman Academy</t>
  </si>
  <si>
    <t>CS_792_8175 - Journey East Academy</t>
  </si>
  <si>
    <t>CS_792_8019 - Journey Northeast Academy</t>
  </si>
  <si>
    <t>CS_190_8002 - KIPP Academy Nashville</t>
  </si>
  <si>
    <t>CS_987_8015 - KIPP Antioch College Prep Elementary School</t>
  </si>
  <si>
    <t>CS_987_8020 - KIPP Antioch College Prep Middle School</t>
  </si>
  <si>
    <t>CS_987_8021 - KIPP Antioch Global Elementary School</t>
  </si>
  <si>
    <t>CS_987_8022 - KIPP Antioch Global High School</t>
  </si>
  <si>
    <t>CS_987_8023 - KIPP Antioch Global Middle School</t>
  </si>
  <si>
    <t>CS_190_8095 - KIPP Kirkpatrick Elementary School</t>
  </si>
  <si>
    <t>CS_792_8262 - KIPP Memphis Collegiate Elementary School</t>
  </si>
  <si>
    <t>CS_792_8202 - KIPP Memphis Collegiate High School</t>
  </si>
  <si>
    <t>CS_792_8238 - KIPP Memphis Collegiate Middle School</t>
  </si>
  <si>
    <t>CS_190_8042 - KIPP Nashville College Prep</t>
  </si>
  <si>
    <t>CS_190_8085 - KIPP Nashville College Prep Elementary</t>
  </si>
  <si>
    <t>CS_190_8011 - KIPP Nashville Collegiate High School</t>
  </si>
  <si>
    <t>CS_987_8110 - Knowledge Academy at the Crossing</t>
  </si>
  <si>
    <t>CS_190_8003 - Lead Academy</t>
  </si>
  <si>
    <t>CS_190_8010 - LEAD Cameron</t>
  </si>
  <si>
    <t>CS_987_8090 - LEAD Neely's Bend</t>
  </si>
  <si>
    <t>CS_190_8013 - LEAD Southeast</t>
  </si>
  <si>
    <t>CS_987_8031 - LEAD Southeast Elementary School</t>
  </si>
  <si>
    <t>CS_792_8286 - Leadership Preparatory Charter School</t>
  </si>
  <si>
    <t>CS_987_8070 - Lester Prep</t>
  </si>
  <si>
    <t>CS_987_8095 - Libertas School of Memphis</t>
  </si>
  <si>
    <t>CS_190_8005 - Liberty Collegiate Academy</t>
  </si>
  <si>
    <t>CS_792_8205 - Memphis Academy Of Science Engineering Middle/High</t>
  </si>
  <si>
    <t>CS_792_8207 - Memphis Business Academy Elementary School</t>
  </si>
  <si>
    <t>CS_792_8340 - Memphis Business Academy Hickory Hill Elementary School</t>
  </si>
  <si>
    <t>CS_792_8335 - Memphis Business Academy Hickory Hill Middle School</t>
  </si>
  <si>
    <t>CS_792_8217 - Memphis Business Academy High School</t>
  </si>
  <si>
    <t>CS_792_8215 - Memphis Business Academy Middle School</t>
  </si>
  <si>
    <t>CS_792_8240 - Memphis College Preparatory School</t>
  </si>
  <si>
    <t>CS_792_8400 - Memphis Grizzlies Prep STEAM School for Girls</t>
  </si>
  <si>
    <t>CS_792_8260 - Memphis Grizzlies Preparatory Charter School</t>
  </si>
  <si>
    <t>CS_792_8380 - Memphis Merit Academy</t>
  </si>
  <si>
    <t>CS_792_8264 - Memphis Rise Academy</t>
  </si>
  <si>
    <t>CS_792_8252 - Memphis School of Excellence</t>
  </si>
  <si>
    <t>CS_792_8304 - Memphis School of Excellence Cordova</t>
  </si>
  <si>
    <t>CS_792_8310 - Memphis School of Excellence Elementary</t>
  </si>
  <si>
    <t>CS_792_8303 - Memphis School of Excellence Elementary Cordova</t>
  </si>
  <si>
    <t>CS_792_8165 - Memphis STEM Academy</t>
  </si>
  <si>
    <t>CS_330_8142 - Montessori Elementary at Highland Park School</t>
  </si>
  <si>
    <t>CS_190_8044 - Nashville Classical East</t>
  </si>
  <si>
    <t>CS_190_8043 - Nashville Classical West</t>
  </si>
  <si>
    <t>CS_987_8030 - Nashville Collegiate Prep</t>
  </si>
  <si>
    <t>CS_190_8008 - Nashville Prep</t>
  </si>
  <si>
    <t>CS_987_8037 - Nurses Middle College Nashville</t>
  </si>
  <si>
    <t>CS_792_8345 - Perea Elementary School</t>
  </si>
  <si>
    <t>CS_792_8270 - Power Center Academy Elementary - Hickory Hill</t>
  </si>
  <si>
    <t>CS_792_8315 - Power Center Academy Elementary - Southeast</t>
  </si>
  <si>
    <t>CS_792_8206 - Power Center Academy High School</t>
  </si>
  <si>
    <t>CS_792_8160 - Power Center Academy Middle - Southeast</t>
  </si>
  <si>
    <t>CS_792_8220 - Power Center Academy Middle- Hickory Hill</t>
  </si>
  <si>
    <t>CS_987_8060 - Promise Academy Spring Hill</t>
  </si>
  <si>
    <t>CS_190_8046 - Purpose Prep</t>
  </si>
  <si>
    <t>CS_190_8100 - RePublic High School</t>
  </si>
  <si>
    <t>CS_987_8045 - Rocketship Dream Community Prep</t>
  </si>
  <si>
    <t>CS_987_8050 - Rocketship Nashville Northeast Elementary</t>
  </si>
  <si>
    <t>CS_190_8070 - Rocketship United</t>
  </si>
  <si>
    <t>CS_987_8047 - Rutherford Collegiate Prep</t>
  </si>
  <si>
    <t>CS_190_8001 - Smithson Craighead Academy</t>
  </si>
  <si>
    <t>CS_792_8232 - Soulsville Charter School</t>
  </si>
  <si>
    <t>CS_792_8228 - Southern Avenue Charter School Of Academic Excellence Creative Arts</t>
  </si>
  <si>
    <t>CS_750_8004 - Springs Public Schools Tennessee Empower Academy</t>
  </si>
  <si>
    <t>CS_792_8230 - Star Academy</t>
  </si>
  <si>
    <t>CS_190_8006 - STEM Prep Academy</t>
  </si>
  <si>
    <t>CS_190_8075 - STEM Prep High School</t>
  </si>
  <si>
    <t>CS_792_8039 - Tennessee Career Academy</t>
  </si>
  <si>
    <t>CS_987_8147 - Tennessee Nature Academy</t>
  </si>
  <si>
    <t>CS_190_8045 - Valor Flagship Academy</t>
  </si>
  <si>
    <t>CS_190_8080 - Valor Voyager Academy</t>
  </si>
  <si>
    <t>CS_792_8254 - Veritas College Preparatory School</t>
  </si>
  <si>
    <t>CS_792_8266 - Vision Preparatory Charter School</t>
  </si>
  <si>
    <t>CS_792_8016 - Westside Middle School</t>
  </si>
  <si>
    <t>CS_987_8105 - Wooddale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</si>
</sst>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Georgia"/>
      <family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6"/>
      <color rgb="FF000000"/>
      <name val="Calibri"/>
      <family val="2"/>
    </font>
    <font>
      <b/>
      <sz val="16"/>
      <color theme="0"/>
      <name val="Georgia"/>
      <family val="1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name val="Calibri"/>
      <family val="2"/>
    </font>
    <font>
      <sz val="10"/>
      <color theme="1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1F7FB"/>
        <bgColor indexed="64"/>
      </patternFill>
    </fill>
    <fill>
      <patternFill patternType="solid">
        <fgColor rgb="FFCCE2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DEBF7"/>
        <bgColor rgb="FFDDEBF7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14" fontId="0" fillId="0" borderId="0" xfId="0" applyNumberFormat="1"/>
    <xf numFmtId="2" fontId="0" fillId="0" borderId="0" xfId="0" applyNumberFormat="1"/>
    <xf numFmtId="1" fontId="0" fillId="0" borderId="0" xfId="0" applyNumberFormat="1"/>
    <xf numFmtId="10" fontId="0" fillId="0" borderId="0" xfId="0" applyNumberFormat="1"/>
    <xf numFmtId="9" fontId="0" fillId="0" borderId="0" xfId="0" applyNumberFormat="1"/>
    <xf numFmtId="0" fontId="2" fillId="0" borderId="0" xfId="0" applyFont="1"/>
    <xf numFmtId="0" fontId="6" fillId="0" borderId="0" xfId="0" applyFont="1"/>
    <xf numFmtId="0" fontId="10" fillId="13" borderId="5" xfId="0" applyFont="1" applyFill="1" applyBorder="1" applyAlignment="1">
      <alignment horizontal="center" wrapText="1"/>
    </xf>
    <xf numFmtId="0" fontId="10" fillId="13" borderId="6" xfId="0" applyFont="1" applyFill="1" applyBorder="1" applyAlignment="1">
      <alignment horizontal="center" wrapText="1"/>
    </xf>
    <xf numFmtId="164" fontId="10" fillId="13" borderId="3" xfId="1" applyNumberFormat="1" applyFont="1" applyFill="1" applyBorder="1" applyProtection="1"/>
    <xf numFmtId="0" fontId="19" fillId="0" borderId="0" xfId="0" applyFont="1" applyAlignment="1">
      <alignment vertical="center"/>
    </xf>
    <xf numFmtId="14" fontId="17" fillId="3" borderId="2" xfId="0" applyNumberFormat="1" applyFont="1" applyFill="1" applyBorder="1" applyProtection="1">
      <protection locked="0"/>
    </xf>
    <xf numFmtId="164" fontId="15" fillId="11" borderId="3" xfId="0" applyNumberFormat="1" applyFont="1" applyFill="1" applyBorder="1" applyProtection="1">
      <protection locked="0"/>
    </xf>
    <xf numFmtId="2" fontId="15" fillId="11" borderId="3" xfId="0" applyNumberFormat="1" applyFont="1" applyFill="1" applyBorder="1" applyProtection="1">
      <protection locked="0"/>
    </xf>
    <xf numFmtId="0" fontId="15" fillId="11" borderId="3" xfId="0" applyFont="1" applyFill="1" applyBorder="1" applyProtection="1">
      <protection locked="0"/>
    </xf>
    <xf numFmtId="2" fontId="15" fillId="11" borderId="4" xfId="0" applyNumberFormat="1" applyFont="1" applyFill="1" applyBorder="1" applyProtection="1">
      <protection locked="0"/>
    </xf>
    <xf numFmtId="164" fontId="15" fillId="9" borderId="3" xfId="0" applyNumberFormat="1" applyFont="1" applyFill="1" applyBorder="1" applyProtection="1">
      <protection locked="0"/>
    </xf>
    <xf numFmtId="164" fontId="15" fillId="14" borderId="3" xfId="0" applyNumberFormat="1" applyFont="1" applyFill="1" applyBorder="1"/>
    <xf numFmtId="164" fontId="15" fillId="14" borderId="4" xfId="0" applyNumberFormat="1" applyFont="1" applyFill="1" applyBorder="1"/>
    <xf numFmtId="164" fontId="15" fillId="10" borderId="3" xfId="0" applyNumberFormat="1" applyFont="1" applyFill="1" applyBorder="1" applyProtection="1">
      <protection locked="0"/>
    </xf>
    <xf numFmtId="164" fontId="15" fillId="10" borderId="4" xfId="0" applyNumberFormat="1" applyFont="1" applyFill="1" applyBorder="1" applyProtection="1">
      <protection locked="0"/>
    </xf>
    <xf numFmtId="0" fontId="19" fillId="0" borderId="0" xfId="0" applyFont="1"/>
    <xf numFmtId="49" fontId="17" fillId="3" borderId="1" xfId="0" applyNumberFormat="1" applyFont="1" applyFill="1" applyBorder="1" applyAlignment="1" applyProtection="1">
      <alignment wrapText="1"/>
      <protection locked="0"/>
    </xf>
    <xf numFmtId="164" fontId="15" fillId="4" borderId="3" xfId="0" applyNumberFormat="1" applyFont="1" applyFill="1" applyBorder="1" applyProtection="1">
      <protection locked="0"/>
    </xf>
    <xf numFmtId="2" fontId="15" fillId="4" borderId="3" xfId="0" applyNumberFormat="1" applyFont="1" applyFill="1" applyBorder="1" applyProtection="1">
      <protection locked="0"/>
    </xf>
    <xf numFmtId="2" fontId="15" fillId="4" borderId="4" xfId="0" applyNumberFormat="1" applyFont="1" applyFill="1" applyBorder="1" applyProtection="1">
      <protection locked="0"/>
    </xf>
    <xf numFmtId="164" fontId="15" fillId="5" borderId="3" xfId="0" applyNumberFormat="1" applyFont="1" applyFill="1" applyBorder="1" applyProtection="1">
      <protection locked="0"/>
    </xf>
    <xf numFmtId="164" fontId="15" fillId="6" borderId="3" xfId="0" applyNumberFormat="1" applyFont="1" applyFill="1" applyBorder="1" applyProtection="1">
      <protection locked="0"/>
    </xf>
    <xf numFmtId="164" fontId="15" fillId="6" borderId="4" xfId="0" applyNumberFormat="1" applyFont="1" applyFill="1" applyBorder="1" applyProtection="1">
      <protection locked="0"/>
    </xf>
    <xf numFmtId="0" fontId="5" fillId="13" borderId="8" xfId="0" applyFont="1" applyFill="1" applyBorder="1" applyAlignment="1">
      <alignment vertical="center"/>
    </xf>
    <xf numFmtId="0" fontId="4" fillId="13" borderId="8" xfId="0" applyFont="1" applyFill="1" applyBorder="1"/>
    <xf numFmtId="0" fontId="4" fillId="13" borderId="9" xfId="0" applyFont="1" applyFill="1" applyBorder="1"/>
    <xf numFmtId="0" fontId="17" fillId="3" borderId="11" xfId="0" applyFont="1" applyFill="1" applyBorder="1" applyAlignment="1" applyProtection="1">
      <alignment wrapText="1"/>
      <protection locked="0"/>
    </xf>
    <xf numFmtId="0" fontId="17" fillId="3" borderId="12" xfId="0" applyFont="1" applyFill="1" applyBorder="1" applyAlignment="1" applyProtection="1">
      <alignment wrapText="1"/>
      <protection locked="0"/>
    </xf>
    <xf numFmtId="0" fontId="17" fillId="3" borderId="13" xfId="0" applyFont="1" applyFill="1" applyBorder="1" applyAlignment="1" applyProtection="1">
      <alignment wrapText="1"/>
      <protection locked="0"/>
    </xf>
    <xf numFmtId="0" fontId="10" fillId="13" borderId="13" xfId="0" applyFont="1" applyFill="1" applyBorder="1" applyAlignment="1">
      <alignment horizontal="center" wrapText="1"/>
    </xf>
    <xf numFmtId="0" fontId="0" fillId="0" borderId="14" xfId="0" applyBorder="1"/>
    <xf numFmtId="0" fontId="17" fillId="3" borderId="15" xfId="0" applyFont="1" applyFill="1" applyBorder="1" applyAlignment="1" applyProtection="1">
      <alignment wrapText="1"/>
      <protection locked="0"/>
    </xf>
    <xf numFmtId="0" fontId="10" fillId="13" borderId="16" xfId="0" applyFont="1" applyFill="1" applyBorder="1" applyAlignment="1">
      <alignment horizontal="center" wrapText="1"/>
    </xf>
    <xf numFmtId="14" fontId="17" fillId="3" borderId="11" xfId="0" applyNumberFormat="1" applyFont="1" applyFill="1" applyBorder="1" applyProtection="1">
      <protection locked="0"/>
    </xf>
    <xf numFmtId="49" fontId="17" fillId="3" borderId="13" xfId="0" applyNumberFormat="1" applyFont="1" applyFill="1" applyBorder="1" applyAlignment="1" applyProtection="1">
      <alignment wrapText="1"/>
      <protection locked="0"/>
    </xf>
    <xf numFmtId="164" fontId="15" fillId="11" borderId="17" xfId="0" applyNumberFormat="1" applyFont="1" applyFill="1" applyBorder="1" applyProtection="1">
      <protection locked="0"/>
    </xf>
    <xf numFmtId="164" fontId="15" fillId="4" borderId="17" xfId="0" applyNumberFormat="1" applyFont="1" applyFill="1" applyBorder="1" applyProtection="1">
      <protection locked="0"/>
    </xf>
    <xf numFmtId="0" fontId="5" fillId="13" borderId="10" xfId="0" applyFont="1" applyFill="1" applyBorder="1" applyAlignment="1">
      <alignment vertical="center"/>
    </xf>
    <xf numFmtId="164" fontId="15" fillId="9" borderId="17" xfId="0" applyNumberFormat="1" applyFont="1" applyFill="1" applyBorder="1" applyProtection="1">
      <protection locked="0"/>
    </xf>
    <xf numFmtId="164" fontId="15" fillId="5" borderId="17" xfId="0" applyNumberFormat="1" applyFont="1" applyFill="1" applyBorder="1" applyProtection="1">
      <protection locked="0"/>
    </xf>
    <xf numFmtId="0" fontId="4" fillId="13" borderId="10" xfId="0" applyFont="1" applyFill="1" applyBorder="1"/>
    <xf numFmtId="164" fontId="15" fillId="8" borderId="18" xfId="0" applyNumberFormat="1" applyFont="1" applyFill="1" applyBorder="1"/>
    <xf numFmtId="164" fontId="15" fillId="10" borderId="17" xfId="0" applyNumberFormat="1" applyFont="1" applyFill="1" applyBorder="1" applyProtection="1">
      <protection locked="0"/>
    </xf>
    <xf numFmtId="164" fontId="15" fillId="6" borderId="17" xfId="0" applyNumberFormat="1" applyFont="1" applyFill="1" applyBorder="1" applyProtection="1">
      <protection locked="0"/>
    </xf>
    <xf numFmtId="49" fontId="17" fillId="9" borderId="13" xfId="0" applyNumberFormat="1" applyFont="1" applyFill="1" applyBorder="1" applyAlignment="1" applyProtection="1">
      <alignment wrapText="1"/>
      <protection locked="0"/>
    </xf>
    <xf numFmtId="10" fontId="15" fillId="4" borderId="17" xfId="2" applyNumberFormat="1" applyFont="1" applyFill="1" applyBorder="1" applyAlignment="1" applyProtection="1">
      <alignment wrapText="1"/>
      <protection locked="0"/>
    </xf>
    <xf numFmtId="164" fontId="15" fillId="14" borderId="18" xfId="0" applyNumberFormat="1" applyFont="1" applyFill="1" applyBorder="1"/>
    <xf numFmtId="10" fontId="15" fillId="11" borderId="18" xfId="2" applyNumberFormat="1" applyFont="1" applyFill="1" applyBorder="1" applyProtection="1">
      <protection locked="0"/>
    </xf>
    <xf numFmtId="10" fontId="15" fillId="4" borderId="18" xfId="2" applyNumberFormat="1" applyFont="1" applyFill="1" applyBorder="1" applyProtection="1">
      <protection locked="0"/>
    </xf>
    <xf numFmtId="0" fontId="6" fillId="0" borderId="0" xfId="0" applyFont="1" applyAlignment="1">
      <alignment horizontal="center" vertical="center"/>
    </xf>
    <xf numFmtId="0" fontId="11" fillId="2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 applyProtection="1">
      <alignment wrapText="1"/>
      <protection locked="0"/>
    </xf>
    <xf numFmtId="0" fontId="17" fillId="3" borderId="20" xfId="0" applyFont="1" applyFill="1" applyBorder="1" applyAlignment="1" applyProtection="1">
      <alignment wrapText="1"/>
      <protection locked="0"/>
    </xf>
    <xf numFmtId="0" fontId="16" fillId="2" borderId="21" xfId="0" applyFont="1" applyFill="1" applyBorder="1" applyAlignment="1">
      <alignment horizontal="center" vertical="center" wrapText="1"/>
    </xf>
    <xf numFmtId="49" fontId="17" fillId="3" borderId="26" xfId="0" applyNumberFormat="1" applyFont="1" applyFill="1" applyBorder="1" applyAlignment="1" applyProtection="1">
      <alignment wrapText="1"/>
      <protection locked="0"/>
    </xf>
    <xf numFmtId="49" fontId="17" fillId="3" borderId="25" xfId="0" applyNumberFormat="1" applyFont="1" applyFill="1" applyBorder="1" applyAlignment="1" applyProtection="1">
      <alignment wrapText="1"/>
      <protection locked="0"/>
    </xf>
    <xf numFmtId="164" fontId="15" fillId="11" borderId="27" xfId="0" applyNumberFormat="1" applyFont="1" applyFill="1" applyBorder="1" applyProtection="1">
      <protection locked="0"/>
    </xf>
    <xf numFmtId="2" fontId="15" fillId="11" borderId="28" xfId="0" applyNumberFormat="1" applyFont="1" applyFill="1" applyBorder="1" applyProtection="1">
      <protection locked="0"/>
    </xf>
    <xf numFmtId="2" fontId="11" fillId="4" borderId="24" xfId="0" applyNumberFormat="1" applyFont="1" applyFill="1" applyBorder="1" applyAlignment="1">
      <alignment horizontal="center" vertical="center" wrapText="1"/>
    </xf>
    <xf numFmtId="164" fontId="11" fillId="4" borderId="24" xfId="0" applyNumberFormat="1" applyFont="1" applyFill="1" applyBorder="1" applyAlignment="1">
      <alignment horizontal="center" vertical="center" wrapText="1"/>
    </xf>
    <xf numFmtId="164" fontId="15" fillId="8" borderId="29" xfId="0" applyNumberFormat="1" applyFont="1" applyFill="1" applyBorder="1"/>
    <xf numFmtId="164" fontId="11" fillId="5" borderId="23" xfId="0" applyNumberFormat="1" applyFont="1" applyFill="1" applyBorder="1" applyAlignment="1">
      <alignment horizontal="center" vertical="center" wrapText="1"/>
    </xf>
    <xf numFmtId="164" fontId="11" fillId="5" borderId="24" xfId="0" applyNumberFormat="1" applyFont="1" applyFill="1" applyBorder="1" applyAlignment="1">
      <alignment horizontal="center" vertical="center" wrapText="1"/>
    </xf>
    <xf numFmtId="164" fontId="15" fillId="9" borderId="28" xfId="0" applyNumberFormat="1" applyFont="1" applyFill="1" applyBorder="1" applyProtection="1">
      <protection locked="0"/>
    </xf>
    <xf numFmtId="164" fontId="15" fillId="14" borderId="28" xfId="0" applyNumberFormat="1" applyFont="1" applyFill="1" applyBorder="1"/>
    <xf numFmtId="164" fontId="15" fillId="14" borderId="30" xfId="0" applyNumberFormat="1" applyFont="1" applyFill="1" applyBorder="1"/>
    <xf numFmtId="164" fontId="11" fillId="5" borderId="21" xfId="0" applyNumberFormat="1" applyFont="1" applyFill="1" applyBorder="1" applyAlignment="1">
      <alignment horizontal="center" vertical="center" wrapText="1"/>
    </xf>
    <xf numFmtId="164" fontId="15" fillId="10" borderId="27" xfId="0" applyNumberFormat="1" applyFont="1" applyFill="1" applyBorder="1" applyProtection="1">
      <protection locked="0"/>
    </xf>
    <xf numFmtId="164" fontId="15" fillId="10" borderId="28" xfId="0" applyNumberFormat="1" applyFont="1" applyFill="1" applyBorder="1" applyProtection="1">
      <protection locked="0"/>
    </xf>
    <xf numFmtId="164" fontId="15" fillId="14" borderId="29" xfId="0" applyNumberFormat="1" applyFont="1" applyFill="1" applyBorder="1"/>
    <xf numFmtId="10" fontId="15" fillId="4" borderId="27" xfId="2" applyNumberFormat="1" applyFont="1" applyFill="1" applyBorder="1" applyAlignment="1" applyProtection="1">
      <alignment wrapText="1"/>
      <protection locked="0"/>
    </xf>
    <xf numFmtId="10" fontId="15" fillId="11" borderId="29" xfId="2" applyNumberFormat="1" applyFont="1" applyFill="1" applyBorder="1" applyProtection="1">
      <protection locked="0"/>
    </xf>
    <xf numFmtId="0" fontId="19" fillId="0" borderId="19" xfId="0" applyFont="1" applyBorder="1" applyAlignment="1">
      <alignment vertical="center"/>
    </xf>
    <xf numFmtId="164" fontId="9" fillId="4" borderId="0" xfId="0" applyNumberFormat="1" applyFont="1" applyFill="1" applyAlignment="1">
      <alignment horizontal="left" vertical="center"/>
    </xf>
    <xf numFmtId="164" fontId="8" fillId="4" borderId="0" xfId="0" applyNumberFormat="1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center" vertical="center" wrapText="1"/>
    </xf>
    <xf numFmtId="164" fontId="8" fillId="6" borderId="0" xfId="0" applyNumberFormat="1" applyFont="1" applyFill="1" applyAlignment="1">
      <alignment horizontal="center" vertical="center" wrapText="1"/>
    </xf>
    <xf numFmtId="164" fontId="9" fillId="6" borderId="0" xfId="0" applyNumberFormat="1" applyFont="1" applyFill="1" applyAlignment="1">
      <alignment horizontal="left" vertical="center"/>
    </xf>
    <xf numFmtId="164" fontId="8" fillId="6" borderId="14" xfId="0" applyNumberFormat="1" applyFont="1" applyFill="1" applyBorder="1" applyAlignment="1">
      <alignment horizontal="center" vertical="center" wrapText="1"/>
    </xf>
    <xf numFmtId="164" fontId="8" fillId="14" borderId="0" xfId="0" applyNumberFormat="1" applyFont="1" applyFill="1" applyAlignment="1">
      <alignment horizontal="center" vertical="center"/>
    </xf>
    <xf numFmtId="14" fontId="21" fillId="2" borderId="0" xfId="0" applyNumberFormat="1" applyFont="1" applyFill="1" applyAlignment="1">
      <alignment horizontal="center" vertical="center"/>
    </xf>
    <xf numFmtId="164" fontId="9" fillId="5" borderId="0" xfId="0" applyNumberFormat="1" applyFont="1" applyFill="1" applyAlignment="1">
      <alignment horizontal="left" vertical="center"/>
    </xf>
    <xf numFmtId="10" fontId="12" fillId="4" borderId="0" xfId="0" applyNumberFormat="1" applyFont="1" applyFill="1" applyAlignment="1">
      <alignment horizontal="left" vertical="center"/>
    </xf>
    <xf numFmtId="164" fontId="8" fillId="14" borderId="0" xfId="0" applyNumberFormat="1" applyFont="1" applyFill="1" applyAlignment="1">
      <alignment horizontal="left" vertical="center"/>
    </xf>
    <xf numFmtId="0" fontId="6" fillId="14" borderId="0" xfId="0" applyFont="1" applyFill="1" applyAlignment="1">
      <alignment horizontal="center" vertical="center"/>
    </xf>
    <xf numFmtId="0" fontId="16" fillId="2" borderId="23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14" fontId="21" fillId="2" borderId="22" xfId="0" applyNumberFormat="1" applyFont="1" applyFill="1" applyBorder="1" applyAlignment="1">
      <alignment horizontal="center" vertical="center"/>
    </xf>
    <xf numFmtId="14" fontId="16" fillId="2" borderId="7" xfId="0" applyNumberFormat="1" applyFont="1" applyFill="1" applyBorder="1" applyAlignment="1">
      <alignment horizontal="center" vertical="center" wrapText="1"/>
    </xf>
    <xf numFmtId="164" fontId="8" fillId="4" borderId="19" xfId="0" applyNumberFormat="1" applyFont="1" applyFill="1" applyBorder="1" applyAlignment="1">
      <alignment horizontal="left" vertical="center"/>
    </xf>
    <xf numFmtId="164" fontId="11" fillId="4" borderId="23" xfId="0" applyNumberFormat="1" applyFont="1" applyFill="1" applyBorder="1" applyAlignment="1">
      <alignment horizontal="center" vertical="center" wrapText="1"/>
    </xf>
    <xf numFmtId="164" fontId="11" fillId="8" borderId="24" xfId="0" applyNumberFormat="1" applyFont="1" applyFill="1" applyBorder="1" applyAlignment="1">
      <alignment horizontal="center" vertical="center" wrapText="1"/>
    </xf>
    <xf numFmtId="164" fontId="11" fillId="8" borderId="21" xfId="0" applyNumberFormat="1" applyFont="1" applyFill="1" applyBorder="1" applyAlignment="1">
      <alignment horizontal="center" vertical="center" wrapText="1"/>
    </xf>
    <xf numFmtId="164" fontId="8" fillId="5" borderId="19" xfId="0" applyNumberFormat="1" applyFont="1" applyFill="1" applyBorder="1" applyAlignment="1">
      <alignment horizontal="left" vertical="center"/>
    </xf>
    <xf numFmtId="164" fontId="11" fillId="14" borderId="24" xfId="0" applyNumberFormat="1" applyFont="1" applyFill="1" applyBorder="1" applyAlignment="1">
      <alignment horizontal="center" vertical="center" wrapText="1"/>
    </xf>
    <xf numFmtId="164" fontId="8" fillId="5" borderId="33" xfId="0" applyNumberFormat="1" applyFont="1" applyFill="1" applyBorder="1" applyAlignment="1">
      <alignment horizontal="center" vertical="center" wrapText="1"/>
    </xf>
    <xf numFmtId="164" fontId="8" fillId="6" borderId="19" xfId="0" applyNumberFormat="1" applyFont="1" applyFill="1" applyBorder="1" applyAlignment="1">
      <alignment horizontal="left" vertical="center"/>
    </xf>
    <xf numFmtId="164" fontId="11" fillId="6" borderId="23" xfId="0" applyNumberFormat="1" applyFont="1" applyFill="1" applyBorder="1" applyAlignment="1">
      <alignment horizontal="center" vertical="center" wrapText="1"/>
    </xf>
    <xf numFmtId="164" fontId="11" fillId="6" borderId="24" xfId="0" applyNumberFormat="1" applyFont="1" applyFill="1" applyBorder="1" applyAlignment="1">
      <alignment horizontal="center" vertical="center" wrapText="1"/>
    </xf>
    <xf numFmtId="10" fontId="11" fillId="4" borderId="23" xfId="0" applyNumberFormat="1" applyFont="1" applyFill="1" applyBorder="1" applyAlignment="1">
      <alignment horizontal="center" vertical="center" wrapText="1"/>
    </xf>
    <xf numFmtId="2" fontId="11" fillId="7" borderId="7" xfId="0" applyNumberFormat="1" applyFont="1" applyFill="1" applyBorder="1" applyAlignment="1">
      <alignment horizontal="center" vertical="center" wrapText="1"/>
    </xf>
    <xf numFmtId="164" fontId="11" fillId="14" borderId="23" xfId="0" applyNumberFormat="1" applyFont="1" applyFill="1" applyBorder="1" applyAlignment="1">
      <alignment horizontal="center" vertical="center" wrapText="1"/>
    </xf>
    <xf numFmtId="164" fontId="11" fillId="14" borderId="21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5" fillId="13" borderId="35" xfId="0" applyFont="1" applyFill="1" applyBorder="1" applyAlignment="1">
      <alignment vertical="center"/>
    </xf>
    <xf numFmtId="164" fontId="15" fillId="14" borderId="36" xfId="0" applyNumberFormat="1" applyFont="1" applyFill="1" applyBorder="1"/>
    <xf numFmtId="0" fontId="20" fillId="2" borderId="19" xfId="0" applyFont="1" applyFill="1" applyBorder="1" applyAlignment="1">
      <alignment horizontal="left" vertical="center" wrapText="1"/>
    </xf>
    <xf numFmtId="14" fontId="21" fillId="2" borderId="19" xfId="0" applyNumberFormat="1" applyFont="1" applyFill="1" applyBorder="1" applyAlignment="1">
      <alignment horizontal="left" vertical="center" wrapText="1"/>
    </xf>
    <xf numFmtId="2" fontId="12" fillId="7" borderId="34" xfId="0" applyNumberFormat="1" applyFont="1" applyFill="1" applyBorder="1" applyAlignment="1">
      <alignment horizontal="left" vertical="center" wrapText="1"/>
    </xf>
    <xf numFmtId="0" fontId="20" fillId="2" borderId="22" xfId="0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14" fontId="11" fillId="2" borderId="23" xfId="0" applyNumberFormat="1" applyFont="1" applyFill="1" applyBorder="1" applyAlignment="1">
      <alignment horizontal="center" vertical="center" wrapText="1"/>
    </xf>
    <xf numFmtId="10" fontId="11" fillId="4" borderId="21" xfId="0" applyNumberFormat="1" applyFont="1" applyFill="1" applyBorder="1" applyAlignment="1">
      <alignment horizontal="center" vertical="center" wrapText="1"/>
    </xf>
    <xf numFmtId="0" fontId="17" fillId="3" borderId="37" xfId="0" applyFont="1" applyFill="1" applyBorder="1" applyAlignment="1" applyProtection="1">
      <alignment wrapText="1"/>
      <protection locked="0"/>
    </xf>
    <xf numFmtId="0" fontId="17" fillId="3" borderId="36" xfId="0" applyFont="1" applyFill="1" applyBorder="1" applyAlignment="1" applyProtection="1">
      <alignment wrapText="1"/>
      <protection locked="0"/>
    </xf>
    <xf numFmtId="0" fontId="20" fillId="2" borderId="38" xfId="0" applyFont="1" applyFill="1" applyBorder="1" applyAlignment="1">
      <alignment horizontal="left" vertical="center" wrapText="1"/>
    </xf>
    <xf numFmtId="2" fontId="15" fillId="12" borderId="40" xfId="0" applyNumberFormat="1" applyFont="1" applyFill="1" applyBorder="1" applyProtection="1">
      <protection locked="0"/>
    </xf>
    <xf numFmtId="2" fontId="15" fillId="12" borderId="41" xfId="0" applyNumberFormat="1" applyFont="1" applyFill="1" applyBorder="1" applyProtection="1">
      <protection locked="0"/>
    </xf>
    <xf numFmtId="2" fontId="15" fillId="7" borderId="41" xfId="0" applyNumberFormat="1" applyFont="1" applyFill="1" applyBorder="1" applyProtection="1">
      <protection locked="0"/>
    </xf>
    <xf numFmtId="164" fontId="11" fillId="14" borderId="42" xfId="0" applyNumberFormat="1" applyFont="1" applyFill="1" applyBorder="1" applyAlignment="1">
      <alignment horizontal="center" vertical="center" wrapText="1"/>
    </xf>
    <xf numFmtId="164" fontId="11" fillId="14" borderId="43" xfId="0" applyNumberFormat="1" applyFont="1" applyFill="1" applyBorder="1" applyAlignment="1">
      <alignment horizontal="center" vertical="center" wrapText="1"/>
    </xf>
    <xf numFmtId="164" fontId="15" fillId="14" borderId="36" xfId="1" applyNumberFormat="1" applyFont="1" applyFill="1" applyBorder="1"/>
    <xf numFmtId="164" fontId="15" fillId="14" borderId="28" xfId="1" applyNumberFormat="1" applyFont="1" applyFill="1" applyBorder="1"/>
    <xf numFmtId="2" fontId="15" fillId="11" borderId="44" xfId="0" applyNumberFormat="1" applyFont="1" applyFill="1" applyBorder="1" applyProtection="1">
      <protection locked="0"/>
    </xf>
    <xf numFmtId="164" fontId="15" fillId="11" borderId="45" xfId="0" applyNumberFormat="1" applyFont="1" applyFill="1" applyBorder="1" applyProtection="1">
      <protection locked="0"/>
    </xf>
    <xf numFmtId="164" fontId="15" fillId="11" borderId="41" xfId="0" applyNumberFormat="1" applyFont="1" applyFill="1" applyBorder="1" applyProtection="1">
      <protection locked="0"/>
    </xf>
    <xf numFmtId="164" fontId="15" fillId="4" borderId="41" xfId="0" applyNumberFormat="1" applyFont="1" applyFill="1" applyBorder="1" applyProtection="1">
      <protection locked="0"/>
    </xf>
    <xf numFmtId="164" fontId="15" fillId="8" borderId="36" xfId="0" applyNumberFormat="1" applyFont="1" applyFill="1" applyBorder="1"/>
    <xf numFmtId="164" fontId="15" fillId="8" borderId="3" xfId="0" applyNumberFormat="1" applyFont="1" applyFill="1" applyBorder="1"/>
    <xf numFmtId="0" fontId="0" fillId="15" borderId="0" xfId="0" applyFill="1"/>
    <xf numFmtId="0" fontId="22" fillId="16" borderId="46" xfId="0" applyFont="1" applyFill="1" applyBorder="1" applyAlignment="1">
      <alignment vertical="center"/>
    </xf>
    <xf numFmtId="0" fontId="22" fillId="0" borderId="46" xfId="0" applyFont="1" applyBorder="1" applyAlignment="1">
      <alignment vertical="center"/>
    </xf>
    <xf numFmtId="0" fontId="23" fillId="16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16" borderId="47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left" vertical="center"/>
    </xf>
    <xf numFmtId="0" fontId="14" fillId="13" borderId="8" xfId="0" applyFont="1" applyFill="1" applyBorder="1" applyAlignment="1">
      <alignment horizontal="left" vertical="center"/>
    </xf>
    <xf numFmtId="0" fontId="14" fillId="13" borderId="10" xfId="0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C6E0B4"/>
      <color rgb="FFF1F7FB"/>
      <color rgb="FFDDEBF7"/>
      <color rgb="FFCCE2F2"/>
      <color rgb="FFFFF2CC"/>
      <color rgb="FFFFE699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58"/>
  <sheetViews>
    <sheetView tabSelected="1" zoomScale="112" zoomScaleNormal="112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:AO3"/>
    </sheetView>
  </sheetViews>
  <sheetFormatPr defaultRowHeight="14.5" x14ac:dyDescent="0.35"/>
  <cols>
    <col min="1" max="1" width="19" style="37" customWidth="1"/>
    <col min="2" max="2" width="25.1796875" customWidth="1"/>
    <col min="3" max="3" width="27.453125" style="37" customWidth="1"/>
    <col min="4" max="4" width="27.453125" customWidth="1"/>
    <col min="5" max="5" width="11.1796875" customWidth="1"/>
    <col min="6" max="6" width="13" style="37" customWidth="1"/>
    <col min="7" max="7" width="24.1796875" style="1" customWidth="1"/>
    <col min="8" max="8" width="16" style="1" customWidth="1"/>
    <col min="9" max="9" width="13.1796875" customWidth="1"/>
    <col min="10" max="10" width="14" customWidth="1"/>
    <col min="11" max="11" width="14" style="37" customWidth="1"/>
    <col min="12" max="12" width="17.26953125" customWidth="1"/>
    <col min="13" max="13" width="12.81640625" customWidth="1"/>
    <col min="14" max="14" width="11.453125" customWidth="1"/>
    <col min="15" max="15" width="22.54296875" customWidth="1"/>
    <col min="16" max="16" width="14" customWidth="1"/>
    <col min="17" max="17" width="15.1796875" customWidth="1"/>
    <col min="18" max="18" width="19.54296875" customWidth="1"/>
    <col min="19" max="19" width="15.7265625" style="37" customWidth="1"/>
    <col min="20" max="20" width="13.54296875" customWidth="1"/>
    <col min="21" max="21" width="13" customWidth="1"/>
    <col min="22" max="23" width="12.1796875" customWidth="1"/>
    <col min="24" max="24" width="13.54296875" customWidth="1"/>
    <col min="25" max="25" width="21.453125" customWidth="1"/>
    <col min="26" max="26" width="26.26953125" style="37" customWidth="1"/>
    <col min="27" max="27" width="13.7265625" customWidth="1"/>
    <col min="28" max="29" width="11.81640625" customWidth="1"/>
    <col min="30" max="30" width="15.81640625" customWidth="1"/>
    <col min="31" max="31" width="15.7265625" style="37" customWidth="1"/>
    <col min="32" max="32" width="15" customWidth="1"/>
    <col min="33" max="33" width="14" style="37" customWidth="1"/>
    <col min="34" max="34" width="18.7265625" style="37" customWidth="1"/>
    <col min="35" max="36" width="19.54296875" customWidth="1"/>
    <col min="37" max="37" width="15.7265625" customWidth="1"/>
    <col min="38" max="40" width="13.7265625" customWidth="1"/>
    <col min="41" max="41" width="14.81640625" customWidth="1"/>
  </cols>
  <sheetData>
    <row r="1" spans="1:42" ht="18" customHeight="1" thickBot="1" x14ac:dyDescent="0.4">
      <c r="A1" s="147" t="s">
        <v>59</v>
      </c>
      <c r="B1" s="148"/>
      <c r="C1" s="148"/>
      <c r="D1" s="148"/>
      <c r="E1" s="148"/>
      <c r="F1" s="148"/>
      <c r="G1" s="148"/>
      <c r="H1" s="149"/>
      <c r="I1" s="112"/>
      <c r="J1" s="30"/>
      <c r="K1" s="44"/>
      <c r="L1" s="31"/>
      <c r="M1" s="31"/>
      <c r="N1" s="31"/>
      <c r="O1" s="31"/>
      <c r="P1" s="31"/>
      <c r="Q1" s="31"/>
      <c r="R1" s="31"/>
      <c r="S1" s="47"/>
      <c r="T1" s="31"/>
      <c r="U1" s="31"/>
      <c r="V1" s="31"/>
      <c r="W1" s="31"/>
      <c r="X1" s="31"/>
      <c r="Y1" s="31"/>
      <c r="Z1" s="47"/>
      <c r="AA1" s="31"/>
      <c r="AB1" s="31"/>
      <c r="AC1" s="31"/>
      <c r="AD1" s="31"/>
      <c r="AE1" s="47"/>
      <c r="AF1" s="31"/>
      <c r="AG1" s="47"/>
      <c r="AH1" s="47"/>
      <c r="AI1" s="31"/>
      <c r="AJ1" s="31"/>
      <c r="AK1" s="31"/>
      <c r="AL1" s="31"/>
      <c r="AM1" s="31"/>
      <c r="AN1" s="31"/>
      <c r="AO1" s="32"/>
    </row>
    <row r="2" spans="1:42" s="56" customFormat="1" ht="33" customHeight="1" thickBot="1" x14ac:dyDescent="0.4">
      <c r="A2" s="124" t="s">
        <v>5</v>
      </c>
      <c r="B2" s="114" t="s">
        <v>64</v>
      </c>
      <c r="C2" s="111"/>
      <c r="D2" s="117" t="s">
        <v>0</v>
      </c>
      <c r="E2" s="93"/>
      <c r="F2" s="119"/>
      <c r="G2" s="115" t="s">
        <v>1</v>
      </c>
      <c r="H2" s="94" t="s">
        <v>2</v>
      </c>
      <c r="I2" s="87"/>
      <c r="J2" s="87"/>
      <c r="K2" s="87"/>
      <c r="L2" s="96" t="s">
        <v>56</v>
      </c>
      <c r="M2" s="80"/>
      <c r="N2" s="81"/>
      <c r="O2" s="81"/>
      <c r="P2" s="81"/>
      <c r="Q2" s="81"/>
      <c r="R2" s="81"/>
      <c r="S2" s="81"/>
      <c r="T2" s="100" t="s">
        <v>57</v>
      </c>
      <c r="U2" s="88"/>
      <c r="V2" s="82"/>
      <c r="W2" s="82"/>
      <c r="X2" s="102"/>
      <c r="Y2" s="82"/>
      <c r="Z2" s="82"/>
      <c r="AA2" s="103" t="s">
        <v>58</v>
      </c>
      <c r="AB2" s="84"/>
      <c r="AC2" s="83"/>
      <c r="AD2" s="83"/>
      <c r="AE2" s="85"/>
      <c r="AF2" s="89" t="s">
        <v>3</v>
      </c>
      <c r="AG2" s="89"/>
      <c r="AH2" s="116" t="s">
        <v>4</v>
      </c>
      <c r="AI2" s="90" t="s">
        <v>63</v>
      </c>
      <c r="AJ2" s="90"/>
      <c r="AK2" s="91"/>
      <c r="AL2" s="86"/>
      <c r="AM2" s="86"/>
      <c r="AN2" s="86"/>
      <c r="AO2" s="86"/>
      <c r="AP2" s="110"/>
    </row>
    <row r="3" spans="1:42" s="11" customFormat="1" ht="96" customHeight="1" thickTop="1" thickBot="1" x14ac:dyDescent="0.4">
      <c r="A3" s="146" t="s">
        <v>5</v>
      </c>
      <c r="B3" s="92" t="s">
        <v>62</v>
      </c>
      <c r="C3" s="60" t="s">
        <v>6</v>
      </c>
      <c r="D3" s="92" t="s">
        <v>7</v>
      </c>
      <c r="E3" s="118" t="s">
        <v>45</v>
      </c>
      <c r="F3" s="60" t="s">
        <v>8</v>
      </c>
      <c r="G3" s="95" t="s">
        <v>61</v>
      </c>
      <c r="H3" s="120" t="s">
        <v>54</v>
      </c>
      <c r="I3" s="57" t="s">
        <v>53</v>
      </c>
      <c r="J3" s="57" t="s">
        <v>39</v>
      </c>
      <c r="K3" s="60" t="s">
        <v>9</v>
      </c>
      <c r="L3" s="97" t="s">
        <v>10</v>
      </c>
      <c r="M3" s="65" t="s">
        <v>11</v>
      </c>
      <c r="N3" s="65" t="s">
        <v>38</v>
      </c>
      <c r="O3" s="66" t="s">
        <v>46</v>
      </c>
      <c r="P3" s="66" t="s">
        <v>12</v>
      </c>
      <c r="Q3" s="98" t="s">
        <v>40</v>
      </c>
      <c r="R3" s="66" t="s">
        <v>51</v>
      </c>
      <c r="S3" s="99" t="s">
        <v>41</v>
      </c>
      <c r="T3" s="68" t="s">
        <v>13</v>
      </c>
      <c r="U3" s="69" t="s">
        <v>14</v>
      </c>
      <c r="V3" s="69" t="s">
        <v>55</v>
      </c>
      <c r="W3" s="69" t="s">
        <v>42</v>
      </c>
      <c r="X3" s="101" t="s">
        <v>43</v>
      </c>
      <c r="Y3" s="101" t="s">
        <v>47</v>
      </c>
      <c r="Z3" s="73" t="s">
        <v>48</v>
      </c>
      <c r="AA3" s="104" t="s">
        <v>13</v>
      </c>
      <c r="AB3" s="105" t="s">
        <v>15</v>
      </c>
      <c r="AC3" s="105" t="s">
        <v>16</v>
      </c>
      <c r="AD3" s="105" t="s">
        <v>49</v>
      </c>
      <c r="AE3" s="109" t="s">
        <v>17</v>
      </c>
      <c r="AF3" s="106" t="s">
        <v>50</v>
      </c>
      <c r="AG3" s="121" t="s">
        <v>65</v>
      </c>
      <c r="AH3" s="107" t="s">
        <v>44</v>
      </c>
      <c r="AI3" s="108" t="s">
        <v>18</v>
      </c>
      <c r="AJ3" s="101" t="s">
        <v>52</v>
      </c>
      <c r="AK3" s="128" t="s">
        <v>19</v>
      </c>
      <c r="AL3" s="101" t="s">
        <v>20</v>
      </c>
      <c r="AM3" s="101" t="s">
        <v>21</v>
      </c>
      <c r="AN3" s="128" t="s">
        <v>22</v>
      </c>
      <c r="AO3" s="129" t="s">
        <v>23</v>
      </c>
      <c r="AP3" s="79"/>
    </row>
    <row r="4" spans="1:42" s="22" customFormat="1" ht="13.5" thickTop="1" x14ac:dyDescent="0.3">
      <c r="A4" s="123" t="s">
        <v>24</v>
      </c>
      <c r="B4" s="122"/>
      <c r="C4" s="35"/>
      <c r="D4" s="59"/>
      <c r="E4" s="61"/>
      <c r="F4" s="62"/>
      <c r="G4" s="40"/>
      <c r="H4" s="40"/>
      <c r="I4" s="12"/>
      <c r="J4" s="12"/>
      <c r="K4" s="58"/>
      <c r="L4" s="63"/>
      <c r="M4" s="64"/>
      <c r="N4" s="14"/>
      <c r="O4" s="15"/>
      <c r="P4" s="132"/>
      <c r="Q4" s="137" t="str">
        <f t="shared" ref="Q4:Q54" si="0">IFERROR((L4/M4)+(O4/(M4/N4)), " ")</f>
        <v xml:space="preserve"> </v>
      </c>
      <c r="R4" s="133"/>
      <c r="S4" s="67" t="str">
        <f t="shared" ref="S4:S34" si="1">IFERROR(R4/M4," ")</f>
        <v xml:space="preserve"> </v>
      </c>
      <c r="T4" s="45"/>
      <c r="U4" s="17"/>
      <c r="V4" s="17"/>
      <c r="W4" s="70"/>
      <c r="X4" s="71">
        <f t="shared" ref="X4:X34" si="2">IF(SUM(T4:W4)&gt;0, SUM(T4:W4),)</f>
        <v>0</v>
      </c>
      <c r="Y4" s="72">
        <f t="shared" ref="Y4:Y34" si="3">IFERROR(Q4-(X4/(M4/P4)),0)</f>
        <v>0</v>
      </c>
      <c r="Z4" s="51"/>
      <c r="AA4" s="74"/>
      <c r="AB4" s="75"/>
      <c r="AC4" s="75"/>
      <c r="AD4" s="75"/>
      <c r="AE4" s="76" t="str">
        <f>IFERROR((AA4+AB4+AC4+AD4)/((M4/P4))," ")</f>
        <v xml:space="preserve"> </v>
      </c>
      <c r="AF4" s="77" t="s">
        <v>24</v>
      </c>
      <c r="AG4" s="78"/>
      <c r="AH4" s="125"/>
      <c r="AI4" s="18" t="str">
        <f t="shared" ref="AI4" si="4">IFERROR(Q4*AH4, " ")</f>
        <v xml:space="preserve"> </v>
      </c>
      <c r="AJ4" s="18" t="str">
        <f>IFERROR(S4*AH4," ")</f>
        <v xml:space="preserve"> </v>
      </c>
      <c r="AK4" s="71" t="str">
        <f>IFERROR((IF(Y4=0,Q4*AH4,Y4*AH4)+AJ4)*6.2%," ")</f>
        <v xml:space="preserve"> </v>
      </c>
      <c r="AL4" s="18" t="str">
        <f>IFERROR((IF(Y4=0,Q4*AH4,Y4*AH4)+AJ4)*1.45%," ")</f>
        <v xml:space="preserve"> </v>
      </c>
      <c r="AM4" s="18" t="str">
        <f t="shared" ref="AM4" si="5">IFERROR((AG4*AI4)," ")</f>
        <v xml:space="preserve"> </v>
      </c>
      <c r="AN4" s="71" t="str">
        <f t="shared" ref="AN4" si="6">IFERROR(AE4*AH4, " ")</f>
        <v xml:space="preserve"> </v>
      </c>
      <c r="AO4" s="131" t="str">
        <f t="shared" ref="AO4" si="7">IF(SUM(AI4:AN4)&gt;0, SUM(AI4:AN4), " ")</f>
        <v xml:space="preserve"> </v>
      </c>
    </row>
    <row r="5" spans="1:42" s="22" customFormat="1" ht="13" x14ac:dyDescent="0.3">
      <c r="A5" s="123" t="s">
        <v>24</v>
      </c>
      <c r="B5" s="34"/>
      <c r="C5" s="38"/>
      <c r="D5" s="33"/>
      <c r="E5" s="23"/>
      <c r="F5" s="41"/>
      <c r="G5" s="40"/>
      <c r="H5" s="40"/>
      <c r="I5" s="12"/>
      <c r="J5" s="12"/>
      <c r="K5" s="35"/>
      <c r="L5" s="42"/>
      <c r="M5" s="14"/>
      <c r="N5" s="14"/>
      <c r="O5" s="13"/>
      <c r="P5" s="16"/>
      <c r="Q5" s="136" t="str">
        <f t="shared" si="0"/>
        <v xml:space="preserve"> </v>
      </c>
      <c r="R5" s="134"/>
      <c r="S5" s="48" t="str">
        <f t="shared" si="1"/>
        <v xml:space="preserve"> </v>
      </c>
      <c r="T5" s="45"/>
      <c r="U5" s="17"/>
      <c r="V5" s="17"/>
      <c r="W5" s="17"/>
      <c r="X5" s="18">
        <f t="shared" si="2"/>
        <v>0</v>
      </c>
      <c r="Y5" s="19">
        <f t="shared" si="3"/>
        <v>0</v>
      </c>
      <c r="Z5" s="51"/>
      <c r="AA5" s="49"/>
      <c r="AB5" s="20"/>
      <c r="AC5" s="21"/>
      <c r="AD5" s="21"/>
      <c r="AE5" s="53" t="str">
        <f t="shared" ref="AE5:AE34" si="8">IFERROR((AA5+AB5+AC5+AD5)/((M5/P5))," ")</f>
        <v xml:space="preserve"> </v>
      </c>
      <c r="AF5" s="52" t="s">
        <v>24</v>
      </c>
      <c r="AG5" s="54"/>
      <c r="AH5" s="126"/>
      <c r="AI5" s="113" t="str">
        <f t="shared" ref="AI5:AI54" si="9">IFERROR(Q5*AH5, " ")</f>
        <v xml:space="preserve"> </v>
      </c>
      <c r="AJ5" s="113" t="str">
        <f t="shared" ref="AJ5:AJ54" si="10">IFERROR(S5*AH5," ")</f>
        <v xml:space="preserve"> </v>
      </c>
      <c r="AK5" s="113" t="str">
        <f t="shared" ref="AK5:AK54" si="11">IFERROR((IF(Y5=0,Q5*AH5,Y5*AH5)+AJ5)*6.2%," ")</f>
        <v xml:space="preserve"> </v>
      </c>
      <c r="AL5" s="113" t="str">
        <f t="shared" ref="AL5:AL54" si="12">IFERROR((IF(Y5=0,Q5*AH5,Y5*AH5)+AJ5)*1.45%," ")</f>
        <v xml:space="preserve"> </v>
      </c>
      <c r="AM5" s="113" t="str">
        <f t="shared" ref="AM5:AM54" si="13">IFERROR((AG5*AI5)," ")</f>
        <v xml:space="preserve"> </v>
      </c>
      <c r="AN5" s="113" t="str">
        <f t="shared" ref="AN5:AN54" si="14">IFERROR(AE5*AH5, " ")</f>
        <v xml:space="preserve"> </v>
      </c>
      <c r="AO5" s="130" t="str">
        <f t="shared" ref="AO5:AO54" si="15">IF(SUM(AI5:AN5)&gt;0, SUM(AI5:AN5), " ")</f>
        <v xml:space="preserve"> </v>
      </c>
    </row>
    <row r="6" spans="1:42" s="22" customFormat="1" ht="13" x14ac:dyDescent="0.3">
      <c r="A6" s="123" t="s">
        <v>24</v>
      </c>
      <c r="B6" s="34"/>
      <c r="C6" s="38"/>
      <c r="D6" s="33"/>
      <c r="E6" s="23"/>
      <c r="F6" s="41"/>
      <c r="G6" s="40"/>
      <c r="H6" s="40"/>
      <c r="I6" s="12"/>
      <c r="J6" s="12"/>
      <c r="K6" s="35"/>
      <c r="L6" s="43"/>
      <c r="M6" s="25"/>
      <c r="N6" s="25"/>
      <c r="O6" s="24"/>
      <c r="P6" s="26"/>
      <c r="Q6" s="136" t="str">
        <f t="shared" si="0"/>
        <v xml:space="preserve"> </v>
      </c>
      <c r="R6" s="135"/>
      <c r="S6" s="48" t="str">
        <f t="shared" si="1"/>
        <v xml:space="preserve"> </v>
      </c>
      <c r="T6" s="46"/>
      <c r="U6" s="27"/>
      <c r="V6" s="27"/>
      <c r="W6" s="27"/>
      <c r="X6" s="18">
        <f t="shared" si="2"/>
        <v>0</v>
      </c>
      <c r="Y6" s="19">
        <f t="shared" si="3"/>
        <v>0</v>
      </c>
      <c r="Z6" s="51"/>
      <c r="AA6" s="50"/>
      <c r="AB6" s="28"/>
      <c r="AC6" s="29"/>
      <c r="AD6" s="29"/>
      <c r="AE6" s="53" t="str">
        <f t="shared" si="8"/>
        <v xml:space="preserve"> </v>
      </c>
      <c r="AF6" s="52" t="s">
        <v>24</v>
      </c>
      <c r="AG6" s="55"/>
      <c r="AH6" s="126"/>
      <c r="AI6" s="113" t="str">
        <f t="shared" si="9"/>
        <v xml:space="preserve"> </v>
      </c>
      <c r="AJ6" s="113" t="str">
        <f t="shared" si="10"/>
        <v xml:space="preserve"> </v>
      </c>
      <c r="AK6" s="113" t="str">
        <f t="shared" si="11"/>
        <v xml:space="preserve"> </v>
      </c>
      <c r="AL6" s="113" t="str">
        <f t="shared" si="12"/>
        <v xml:space="preserve"> </v>
      </c>
      <c r="AM6" s="113" t="str">
        <f t="shared" si="13"/>
        <v xml:space="preserve"> </v>
      </c>
      <c r="AN6" s="113" t="str">
        <f t="shared" si="14"/>
        <v xml:space="preserve"> </v>
      </c>
      <c r="AO6" s="130" t="str">
        <f t="shared" si="15"/>
        <v xml:space="preserve"> </v>
      </c>
    </row>
    <row r="7" spans="1:42" s="22" customFormat="1" ht="13" x14ac:dyDescent="0.3">
      <c r="A7" s="123" t="s">
        <v>24</v>
      </c>
      <c r="B7" s="34"/>
      <c r="C7" s="38"/>
      <c r="D7" s="34"/>
      <c r="E7" s="23"/>
      <c r="F7" s="41"/>
      <c r="G7" s="40"/>
      <c r="H7" s="40"/>
      <c r="I7" s="12"/>
      <c r="J7" s="12"/>
      <c r="K7" s="35"/>
      <c r="L7" s="43"/>
      <c r="M7" s="25"/>
      <c r="N7" s="25"/>
      <c r="O7" s="24"/>
      <c r="P7" s="26"/>
      <c r="Q7" s="136" t="str">
        <f t="shared" si="0"/>
        <v xml:space="preserve"> </v>
      </c>
      <c r="R7" s="135"/>
      <c r="S7" s="48" t="str">
        <f t="shared" si="1"/>
        <v xml:space="preserve"> </v>
      </c>
      <c r="T7" s="46"/>
      <c r="U7" s="27"/>
      <c r="V7" s="27"/>
      <c r="W7" s="27"/>
      <c r="X7" s="18">
        <f t="shared" si="2"/>
        <v>0</v>
      </c>
      <c r="Y7" s="19">
        <f t="shared" si="3"/>
        <v>0</v>
      </c>
      <c r="Z7" s="51"/>
      <c r="AA7" s="50"/>
      <c r="AB7" s="28"/>
      <c r="AC7" s="29"/>
      <c r="AD7" s="29"/>
      <c r="AE7" s="53" t="str">
        <f t="shared" si="8"/>
        <v xml:space="preserve"> </v>
      </c>
      <c r="AF7" s="52" t="s">
        <v>24</v>
      </c>
      <c r="AG7" s="55"/>
      <c r="AH7" s="127"/>
      <c r="AI7" s="113" t="str">
        <f t="shared" si="9"/>
        <v xml:space="preserve"> </v>
      </c>
      <c r="AJ7" s="113" t="str">
        <f t="shared" si="10"/>
        <v xml:space="preserve"> </v>
      </c>
      <c r="AK7" s="113" t="str">
        <f t="shared" si="11"/>
        <v xml:space="preserve"> </v>
      </c>
      <c r="AL7" s="113" t="str">
        <f t="shared" si="12"/>
        <v xml:space="preserve"> </v>
      </c>
      <c r="AM7" s="113" t="str">
        <f t="shared" si="13"/>
        <v xml:space="preserve"> </v>
      </c>
      <c r="AN7" s="113" t="str">
        <f t="shared" si="14"/>
        <v xml:space="preserve"> </v>
      </c>
      <c r="AO7" s="130" t="str">
        <f t="shared" si="15"/>
        <v xml:space="preserve"> </v>
      </c>
    </row>
    <row r="8" spans="1:42" s="22" customFormat="1" ht="13" x14ac:dyDescent="0.3">
      <c r="A8" s="123" t="s">
        <v>24</v>
      </c>
      <c r="B8" s="34"/>
      <c r="C8" s="38"/>
      <c r="D8" s="34"/>
      <c r="E8" s="23"/>
      <c r="F8" s="41"/>
      <c r="G8" s="40"/>
      <c r="H8" s="40"/>
      <c r="I8" s="12"/>
      <c r="J8" s="12"/>
      <c r="K8" s="35"/>
      <c r="L8" s="43"/>
      <c r="M8" s="25"/>
      <c r="N8" s="25"/>
      <c r="O8" s="24"/>
      <c r="P8" s="26"/>
      <c r="Q8" s="136" t="str">
        <f t="shared" si="0"/>
        <v xml:space="preserve"> </v>
      </c>
      <c r="R8" s="135"/>
      <c r="S8" s="48" t="str">
        <f t="shared" si="1"/>
        <v xml:space="preserve"> </v>
      </c>
      <c r="T8" s="46"/>
      <c r="U8" s="27"/>
      <c r="V8" s="27"/>
      <c r="W8" s="27"/>
      <c r="X8" s="18">
        <f t="shared" si="2"/>
        <v>0</v>
      </c>
      <c r="Y8" s="19">
        <f t="shared" si="3"/>
        <v>0</v>
      </c>
      <c r="Z8" s="51"/>
      <c r="AA8" s="50"/>
      <c r="AB8" s="28"/>
      <c r="AC8" s="29"/>
      <c r="AD8" s="29"/>
      <c r="AE8" s="53" t="str">
        <f t="shared" si="8"/>
        <v xml:space="preserve"> </v>
      </c>
      <c r="AF8" s="52" t="s">
        <v>24</v>
      </c>
      <c r="AG8" s="55"/>
      <c r="AH8" s="127"/>
      <c r="AI8" s="113" t="str">
        <f t="shared" si="9"/>
        <v xml:space="preserve"> </v>
      </c>
      <c r="AJ8" s="113" t="str">
        <f t="shared" si="10"/>
        <v xml:space="preserve"> </v>
      </c>
      <c r="AK8" s="113" t="str">
        <f t="shared" si="11"/>
        <v xml:space="preserve"> </v>
      </c>
      <c r="AL8" s="113" t="str">
        <f t="shared" si="12"/>
        <v xml:space="preserve"> </v>
      </c>
      <c r="AM8" s="113" t="str">
        <f t="shared" si="13"/>
        <v xml:space="preserve"> </v>
      </c>
      <c r="AN8" s="113" t="str">
        <f t="shared" si="14"/>
        <v xml:space="preserve"> </v>
      </c>
      <c r="AO8" s="130" t="str">
        <f t="shared" si="15"/>
        <v xml:space="preserve"> </v>
      </c>
    </row>
    <row r="9" spans="1:42" s="22" customFormat="1" ht="13" x14ac:dyDescent="0.3">
      <c r="A9" s="123" t="s">
        <v>24</v>
      </c>
      <c r="B9" s="34"/>
      <c r="C9" s="38"/>
      <c r="D9" s="34"/>
      <c r="E9" s="23"/>
      <c r="F9" s="41"/>
      <c r="G9" s="40"/>
      <c r="H9" s="40"/>
      <c r="I9" s="12"/>
      <c r="J9" s="12"/>
      <c r="K9" s="35"/>
      <c r="L9" s="43"/>
      <c r="M9" s="25"/>
      <c r="N9" s="25"/>
      <c r="O9" s="24"/>
      <c r="P9" s="26"/>
      <c r="Q9" s="136" t="str">
        <f t="shared" si="0"/>
        <v xml:space="preserve"> </v>
      </c>
      <c r="R9" s="135"/>
      <c r="S9" s="48" t="str">
        <f t="shared" si="1"/>
        <v xml:space="preserve"> </v>
      </c>
      <c r="T9" s="46"/>
      <c r="U9" s="27"/>
      <c r="V9" s="27"/>
      <c r="W9" s="27"/>
      <c r="X9" s="18">
        <f t="shared" si="2"/>
        <v>0</v>
      </c>
      <c r="Y9" s="19">
        <f t="shared" si="3"/>
        <v>0</v>
      </c>
      <c r="Z9" s="51"/>
      <c r="AA9" s="50"/>
      <c r="AB9" s="28"/>
      <c r="AC9" s="29"/>
      <c r="AD9" s="29"/>
      <c r="AE9" s="53" t="str">
        <f t="shared" si="8"/>
        <v xml:space="preserve"> </v>
      </c>
      <c r="AF9" s="52" t="s">
        <v>24</v>
      </c>
      <c r="AG9" s="55"/>
      <c r="AH9" s="127"/>
      <c r="AI9" s="113" t="str">
        <f t="shared" si="9"/>
        <v xml:space="preserve"> </v>
      </c>
      <c r="AJ9" s="113" t="str">
        <f t="shared" si="10"/>
        <v xml:space="preserve"> </v>
      </c>
      <c r="AK9" s="113" t="str">
        <f t="shared" si="11"/>
        <v xml:space="preserve"> </v>
      </c>
      <c r="AL9" s="113" t="str">
        <f t="shared" si="12"/>
        <v xml:space="preserve"> </v>
      </c>
      <c r="AM9" s="113" t="str">
        <f t="shared" si="13"/>
        <v xml:space="preserve"> </v>
      </c>
      <c r="AN9" s="113" t="str">
        <f t="shared" si="14"/>
        <v xml:space="preserve"> </v>
      </c>
      <c r="AO9" s="130" t="str">
        <f t="shared" si="15"/>
        <v xml:space="preserve"> </v>
      </c>
    </row>
    <row r="10" spans="1:42" s="22" customFormat="1" ht="13" x14ac:dyDescent="0.3">
      <c r="A10" s="123" t="s">
        <v>24</v>
      </c>
      <c r="B10" s="34"/>
      <c r="C10" s="38"/>
      <c r="D10" s="34"/>
      <c r="E10" s="23"/>
      <c r="F10" s="41"/>
      <c r="G10" s="40"/>
      <c r="H10" s="40"/>
      <c r="I10" s="12"/>
      <c r="J10" s="12"/>
      <c r="K10" s="35"/>
      <c r="L10" s="43"/>
      <c r="M10" s="25"/>
      <c r="N10" s="25"/>
      <c r="O10" s="24"/>
      <c r="P10" s="26"/>
      <c r="Q10" s="136" t="str">
        <f t="shared" si="0"/>
        <v xml:space="preserve"> </v>
      </c>
      <c r="R10" s="135"/>
      <c r="S10" s="48" t="str">
        <f t="shared" si="1"/>
        <v xml:space="preserve"> </v>
      </c>
      <c r="T10" s="46"/>
      <c r="U10" s="27"/>
      <c r="V10" s="27"/>
      <c r="W10" s="27"/>
      <c r="X10" s="18">
        <f t="shared" si="2"/>
        <v>0</v>
      </c>
      <c r="Y10" s="19">
        <f t="shared" si="3"/>
        <v>0</v>
      </c>
      <c r="Z10" s="51"/>
      <c r="AA10" s="50"/>
      <c r="AB10" s="28"/>
      <c r="AC10" s="29"/>
      <c r="AD10" s="29"/>
      <c r="AE10" s="53" t="str">
        <f t="shared" si="8"/>
        <v xml:space="preserve"> </v>
      </c>
      <c r="AF10" s="52" t="s">
        <v>24</v>
      </c>
      <c r="AG10" s="55"/>
      <c r="AH10" s="127"/>
      <c r="AI10" s="113" t="str">
        <f t="shared" si="9"/>
        <v xml:space="preserve"> </v>
      </c>
      <c r="AJ10" s="113" t="str">
        <f t="shared" si="10"/>
        <v xml:space="preserve"> </v>
      </c>
      <c r="AK10" s="113" t="str">
        <f t="shared" si="11"/>
        <v xml:space="preserve"> </v>
      </c>
      <c r="AL10" s="113" t="str">
        <f t="shared" si="12"/>
        <v xml:space="preserve"> </v>
      </c>
      <c r="AM10" s="113" t="str">
        <f t="shared" si="13"/>
        <v xml:space="preserve"> </v>
      </c>
      <c r="AN10" s="113" t="str">
        <f t="shared" si="14"/>
        <v xml:space="preserve"> </v>
      </c>
      <c r="AO10" s="130" t="str">
        <f t="shared" si="15"/>
        <v xml:space="preserve"> </v>
      </c>
    </row>
    <row r="11" spans="1:42" s="22" customFormat="1" ht="13" x14ac:dyDescent="0.3">
      <c r="A11" s="123" t="s">
        <v>24</v>
      </c>
      <c r="B11" s="34"/>
      <c r="C11" s="38"/>
      <c r="D11" s="34"/>
      <c r="E11" s="23"/>
      <c r="F11" s="41"/>
      <c r="G11" s="40"/>
      <c r="H11" s="40"/>
      <c r="I11" s="12"/>
      <c r="J11" s="12"/>
      <c r="K11" s="35"/>
      <c r="L11" s="43"/>
      <c r="M11" s="25"/>
      <c r="N11" s="25"/>
      <c r="O11" s="24"/>
      <c r="P11" s="26"/>
      <c r="Q11" s="136" t="str">
        <f t="shared" si="0"/>
        <v xml:space="preserve"> </v>
      </c>
      <c r="R11" s="135"/>
      <c r="S11" s="48" t="str">
        <f t="shared" si="1"/>
        <v xml:space="preserve"> </v>
      </c>
      <c r="T11" s="46"/>
      <c r="U11" s="27"/>
      <c r="V11" s="27"/>
      <c r="W11" s="27"/>
      <c r="X11" s="18">
        <f t="shared" si="2"/>
        <v>0</v>
      </c>
      <c r="Y11" s="19">
        <f t="shared" si="3"/>
        <v>0</v>
      </c>
      <c r="Z11" s="51"/>
      <c r="AA11" s="50"/>
      <c r="AB11" s="28"/>
      <c r="AC11" s="29"/>
      <c r="AD11" s="29"/>
      <c r="AE11" s="53" t="str">
        <f t="shared" si="8"/>
        <v xml:space="preserve"> </v>
      </c>
      <c r="AF11" s="52" t="s">
        <v>24</v>
      </c>
      <c r="AG11" s="55"/>
      <c r="AH11" s="127"/>
      <c r="AI11" s="113" t="str">
        <f t="shared" si="9"/>
        <v xml:space="preserve"> </v>
      </c>
      <c r="AJ11" s="113" t="str">
        <f t="shared" si="10"/>
        <v xml:space="preserve"> </v>
      </c>
      <c r="AK11" s="113" t="str">
        <f t="shared" si="11"/>
        <v xml:space="preserve"> </v>
      </c>
      <c r="AL11" s="113" t="str">
        <f t="shared" si="12"/>
        <v xml:space="preserve"> </v>
      </c>
      <c r="AM11" s="113" t="str">
        <f t="shared" si="13"/>
        <v xml:space="preserve"> </v>
      </c>
      <c r="AN11" s="113" t="str">
        <f t="shared" si="14"/>
        <v xml:space="preserve"> </v>
      </c>
      <c r="AO11" s="130" t="str">
        <f t="shared" si="15"/>
        <v xml:space="preserve"> </v>
      </c>
    </row>
    <row r="12" spans="1:42" s="22" customFormat="1" ht="13" x14ac:dyDescent="0.3">
      <c r="A12" s="123" t="s">
        <v>24</v>
      </c>
      <c r="B12" s="34"/>
      <c r="C12" s="38"/>
      <c r="D12" s="34"/>
      <c r="E12" s="23"/>
      <c r="F12" s="41"/>
      <c r="G12" s="40"/>
      <c r="H12" s="40"/>
      <c r="I12" s="12"/>
      <c r="J12" s="12"/>
      <c r="K12" s="35"/>
      <c r="L12" s="43"/>
      <c r="M12" s="25"/>
      <c r="N12" s="25"/>
      <c r="O12" s="24"/>
      <c r="P12" s="26"/>
      <c r="Q12" s="136" t="str">
        <f t="shared" si="0"/>
        <v xml:space="preserve"> </v>
      </c>
      <c r="R12" s="135"/>
      <c r="S12" s="48" t="str">
        <f t="shared" si="1"/>
        <v xml:space="preserve"> </v>
      </c>
      <c r="T12" s="46"/>
      <c r="U12" s="27"/>
      <c r="V12" s="27"/>
      <c r="W12" s="27"/>
      <c r="X12" s="18">
        <f t="shared" si="2"/>
        <v>0</v>
      </c>
      <c r="Y12" s="19">
        <f t="shared" si="3"/>
        <v>0</v>
      </c>
      <c r="Z12" s="51"/>
      <c r="AA12" s="50"/>
      <c r="AB12" s="28"/>
      <c r="AC12" s="29"/>
      <c r="AD12" s="29"/>
      <c r="AE12" s="53" t="str">
        <f t="shared" si="8"/>
        <v xml:space="preserve"> </v>
      </c>
      <c r="AF12" s="52" t="s">
        <v>24</v>
      </c>
      <c r="AG12" s="55"/>
      <c r="AH12" s="127"/>
      <c r="AI12" s="113" t="str">
        <f t="shared" si="9"/>
        <v xml:space="preserve"> </v>
      </c>
      <c r="AJ12" s="113" t="str">
        <f t="shared" si="10"/>
        <v xml:space="preserve"> </v>
      </c>
      <c r="AK12" s="113" t="str">
        <f t="shared" si="11"/>
        <v xml:space="preserve"> </v>
      </c>
      <c r="AL12" s="113" t="str">
        <f t="shared" si="12"/>
        <v xml:space="preserve"> </v>
      </c>
      <c r="AM12" s="113" t="str">
        <f t="shared" si="13"/>
        <v xml:space="preserve"> </v>
      </c>
      <c r="AN12" s="113" t="str">
        <f t="shared" si="14"/>
        <v xml:space="preserve"> </v>
      </c>
      <c r="AO12" s="130" t="str">
        <f t="shared" si="15"/>
        <v xml:space="preserve"> </v>
      </c>
    </row>
    <row r="13" spans="1:42" s="22" customFormat="1" ht="13" x14ac:dyDescent="0.3">
      <c r="A13" s="123" t="s">
        <v>24</v>
      </c>
      <c r="B13" s="34"/>
      <c r="C13" s="38"/>
      <c r="D13" s="34"/>
      <c r="E13" s="23"/>
      <c r="F13" s="41"/>
      <c r="G13" s="40"/>
      <c r="H13" s="40"/>
      <c r="I13" s="12"/>
      <c r="J13" s="12"/>
      <c r="K13" s="35"/>
      <c r="L13" s="43"/>
      <c r="M13" s="25"/>
      <c r="N13" s="25"/>
      <c r="O13" s="24"/>
      <c r="P13" s="26"/>
      <c r="Q13" s="136" t="str">
        <f t="shared" si="0"/>
        <v xml:space="preserve"> </v>
      </c>
      <c r="R13" s="135"/>
      <c r="S13" s="48" t="str">
        <f t="shared" si="1"/>
        <v xml:space="preserve"> </v>
      </c>
      <c r="T13" s="46"/>
      <c r="U13" s="27"/>
      <c r="V13" s="27"/>
      <c r="W13" s="27"/>
      <c r="X13" s="18">
        <f t="shared" si="2"/>
        <v>0</v>
      </c>
      <c r="Y13" s="19">
        <f t="shared" si="3"/>
        <v>0</v>
      </c>
      <c r="Z13" s="51"/>
      <c r="AA13" s="50"/>
      <c r="AB13" s="28"/>
      <c r="AC13" s="29"/>
      <c r="AD13" s="29"/>
      <c r="AE13" s="53" t="str">
        <f t="shared" si="8"/>
        <v xml:space="preserve"> </v>
      </c>
      <c r="AF13" s="52" t="s">
        <v>24</v>
      </c>
      <c r="AG13" s="55"/>
      <c r="AH13" s="127"/>
      <c r="AI13" s="113" t="str">
        <f t="shared" si="9"/>
        <v xml:space="preserve"> </v>
      </c>
      <c r="AJ13" s="113" t="str">
        <f t="shared" si="10"/>
        <v xml:space="preserve"> </v>
      </c>
      <c r="AK13" s="113" t="str">
        <f t="shared" si="11"/>
        <v xml:space="preserve"> </v>
      </c>
      <c r="AL13" s="113" t="str">
        <f t="shared" si="12"/>
        <v xml:space="preserve"> </v>
      </c>
      <c r="AM13" s="113" t="str">
        <f t="shared" si="13"/>
        <v xml:space="preserve"> </v>
      </c>
      <c r="AN13" s="113" t="str">
        <f t="shared" si="14"/>
        <v xml:space="preserve"> </v>
      </c>
      <c r="AO13" s="130" t="str">
        <f t="shared" si="15"/>
        <v xml:space="preserve"> </v>
      </c>
    </row>
    <row r="14" spans="1:42" s="22" customFormat="1" ht="13" x14ac:dyDescent="0.3">
      <c r="A14" s="123" t="s">
        <v>24</v>
      </c>
      <c r="B14" s="34"/>
      <c r="C14" s="38"/>
      <c r="D14" s="34"/>
      <c r="E14" s="23"/>
      <c r="F14" s="41"/>
      <c r="G14" s="40"/>
      <c r="H14" s="40"/>
      <c r="I14" s="12"/>
      <c r="J14" s="12"/>
      <c r="K14" s="35"/>
      <c r="L14" s="43"/>
      <c r="M14" s="25"/>
      <c r="N14" s="25"/>
      <c r="O14" s="24"/>
      <c r="P14" s="26"/>
      <c r="Q14" s="136" t="str">
        <f t="shared" si="0"/>
        <v xml:space="preserve"> </v>
      </c>
      <c r="R14" s="135"/>
      <c r="S14" s="48" t="str">
        <f t="shared" si="1"/>
        <v xml:space="preserve"> </v>
      </c>
      <c r="T14" s="46"/>
      <c r="U14" s="27"/>
      <c r="V14" s="27"/>
      <c r="W14" s="27"/>
      <c r="X14" s="18">
        <f t="shared" si="2"/>
        <v>0</v>
      </c>
      <c r="Y14" s="19">
        <f t="shared" si="3"/>
        <v>0</v>
      </c>
      <c r="Z14" s="51"/>
      <c r="AA14" s="50"/>
      <c r="AB14" s="28"/>
      <c r="AC14" s="29"/>
      <c r="AD14" s="29"/>
      <c r="AE14" s="53" t="str">
        <f t="shared" si="8"/>
        <v xml:space="preserve"> </v>
      </c>
      <c r="AF14" s="52" t="s">
        <v>24</v>
      </c>
      <c r="AG14" s="55"/>
      <c r="AH14" s="127"/>
      <c r="AI14" s="113" t="str">
        <f t="shared" si="9"/>
        <v xml:space="preserve"> </v>
      </c>
      <c r="AJ14" s="113" t="str">
        <f t="shared" si="10"/>
        <v xml:space="preserve"> </v>
      </c>
      <c r="AK14" s="113" t="str">
        <f t="shared" si="11"/>
        <v xml:space="preserve"> </v>
      </c>
      <c r="AL14" s="113" t="str">
        <f t="shared" si="12"/>
        <v xml:space="preserve"> </v>
      </c>
      <c r="AM14" s="113" t="str">
        <f t="shared" si="13"/>
        <v xml:space="preserve"> </v>
      </c>
      <c r="AN14" s="113" t="str">
        <f t="shared" si="14"/>
        <v xml:space="preserve"> </v>
      </c>
      <c r="AO14" s="130" t="str">
        <f t="shared" si="15"/>
        <v xml:space="preserve"> </v>
      </c>
    </row>
    <row r="15" spans="1:42" s="22" customFormat="1" ht="13" x14ac:dyDescent="0.3">
      <c r="A15" s="123" t="s">
        <v>24</v>
      </c>
      <c r="B15" s="34"/>
      <c r="C15" s="38"/>
      <c r="D15" s="34"/>
      <c r="E15" s="23"/>
      <c r="F15" s="41"/>
      <c r="G15" s="40"/>
      <c r="H15" s="40"/>
      <c r="I15" s="12"/>
      <c r="J15" s="12"/>
      <c r="K15" s="35"/>
      <c r="L15" s="43"/>
      <c r="M15" s="25"/>
      <c r="N15" s="25"/>
      <c r="O15" s="24"/>
      <c r="P15" s="26"/>
      <c r="Q15" s="136" t="str">
        <f t="shared" si="0"/>
        <v xml:space="preserve"> </v>
      </c>
      <c r="R15" s="135"/>
      <c r="S15" s="48" t="str">
        <f t="shared" si="1"/>
        <v xml:space="preserve"> </v>
      </c>
      <c r="T15" s="46"/>
      <c r="U15" s="27"/>
      <c r="V15" s="27"/>
      <c r="W15" s="27"/>
      <c r="X15" s="18">
        <f t="shared" si="2"/>
        <v>0</v>
      </c>
      <c r="Y15" s="19">
        <f t="shared" si="3"/>
        <v>0</v>
      </c>
      <c r="Z15" s="51"/>
      <c r="AA15" s="50"/>
      <c r="AB15" s="28"/>
      <c r="AC15" s="29"/>
      <c r="AD15" s="29"/>
      <c r="AE15" s="53" t="str">
        <f t="shared" si="8"/>
        <v xml:space="preserve"> </v>
      </c>
      <c r="AF15" s="52" t="s">
        <v>24</v>
      </c>
      <c r="AG15" s="55"/>
      <c r="AH15" s="127"/>
      <c r="AI15" s="113" t="str">
        <f t="shared" si="9"/>
        <v xml:space="preserve"> </v>
      </c>
      <c r="AJ15" s="113" t="str">
        <f t="shared" si="10"/>
        <v xml:space="preserve"> </v>
      </c>
      <c r="AK15" s="113" t="str">
        <f t="shared" si="11"/>
        <v xml:space="preserve"> </v>
      </c>
      <c r="AL15" s="113" t="str">
        <f t="shared" si="12"/>
        <v xml:space="preserve"> </v>
      </c>
      <c r="AM15" s="113" t="str">
        <f t="shared" si="13"/>
        <v xml:space="preserve"> </v>
      </c>
      <c r="AN15" s="113" t="str">
        <f t="shared" si="14"/>
        <v xml:space="preserve"> </v>
      </c>
      <c r="AO15" s="130" t="str">
        <f t="shared" si="15"/>
        <v xml:space="preserve"> </v>
      </c>
    </row>
    <row r="16" spans="1:42" s="22" customFormat="1" ht="13" x14ac:dyDescent="0.3">
      <c r="A16" s="123" t="s">
        <v>24</v>
      </c>
      <c r="B16" s="34"/>
      <c r="C16" s="38"/>
      <c r="D16" s="34"/>
      <c r="E16" s="23"/>
      <c r="F16" s="41"/>
      <c r="G16" s="40"/>
      <c r="H16" s="40"/>
      <c r="I16" s="12"/>
      <c r="J16" s="12"/>
      <c r="K16" s="35"/>
      <c r="L16" s="43"/>
      <c r="M16" s="25"/>
      <c r="N16" s="25"/>
      <c r="O16" s="24"/>
      <c r="P16" s="26"/>
      <c r="Q16" s="136" t="str">
        <f t="shared" si="0"/>
        <v xml:space="preserve"> </v>
      </c>
      <c r="R16" s="135"/>
      <c r="S16" s="48" t="str">
        <f t="shared" si="1"/>
        <v xml:space="preserve"> </v>
      </c>
      <c r="T16" s="46"/>
      <c r="U16" s="27"/>
      <c r="V16" s="27"/>
      <c r="W16" s="27"/>
      <c r="X16" s="18">
        <f t="shared" si="2"/>
        <v>0</v>
      </c>
      <c r="Y16" s="19">
        <f t="shared" si="3"/>
        <v>0</v>
      </c>
      <c r="Z16" s="51"/>
      <c r="AA16" s="50"/>
      <c r="AB16" s="28"/>
      <c r="AC16" s="29"/>
      <c r="AD16" s="29"/>
      <c r="AE16" s="53" t="str">
        <f t="shared" si="8"/>
        <v xml:space="preserve"> </v>
      </c>
      <c r="AF16" s="52" t="s">
        <v>24</v>
      </c>
      <c r="AG16" s="55"/>
      <c r="AH16" s="127"/>
      <c r="AI16" s="113" t="str">
        <f t="shared" si="9"/>
        <v xml:space="preserve"> </v>
      </c>
      <c r="AJ16" s="113" t="str">
        <f t="shared" si="10"/>
        <v xml:space="preserve"> </v>
      </c>
      <c r="AK16" s="113" t="str">
        <f t="shared" si="11"/>
        <v xml:space="preserve"> </v>
      </c>
      <c r="AL16" s="113" t="str">
        <f t="shared" si="12"/>
        <v xml:space="preserve"> </v>
      </c>
      <c r="AM16" s="113" t="str">
        <f t="shared" si="13"/>
        <v xml:space="preserve"> </v>
      </c>
      <c r="AN16" s="113" t="str">
        <f t="shared" si="14"/>
        <v xml:space="preserve"> </v>
      </c>
      <c r="AO16" s="130" t="str">
        <f t="shared" si="15"/>
        <v xml:space="preserve"> </v>
      </c>
    </row>
    <row r="17" spans="1:41" s="22" customFormat="1" ht="13" x14ac:dyDescent="0.3">
      <c r="A17" s="123" t="s">
        <v>24</v>
      </c>
      <c r="B17" s="34"/>
      <c r="C17" s="38"/>
      <c r="D17" s="34"/>
      <c r="E17" s="23"/>
      <c r="F17" s="41"/>
      <c r="G17" s="40"/>
      <c r="H17" s="40"/>
      <c r="I17" s="12"/>
      <c r="J17" s="12"/>
      <c r="K17" s="35"/>
      <c r="L17" s="43"/>
      <c r="M17" s="25"/>
      <c r="N17" s="25"/>
      <c r="O17" s="24"/>
      <c r="P17" s="26"/>
      <c r="Q17" s="136" t="str">
        <f t="shared" si="0"/>
        <v xml:space="preserve"> </v>
      </c>
      <c r="R17" s="135"/>
      <c r="S17" s="48" t="str">
        <f t="shared" si="1"/>
        <v xml:space="preserve"> </v>
      </c>
      <c r="T17" s="46"/>
      <c r="U17" s="27"/>
      <c r="V17" s="27"/>
      <c r="W17" s="27"/>
      <c r="X17" s="18">
        <f t="shared" si="2"/>
        <v>0</v>
      </c>
      <c r="Y17" s="19">
        <f t="shared" si="3"/>
        <v>0</v>
      </c>
      <c r="Z17" s="51"/>
      <c r="AA17" s="50"/>
      <c r="AB17" s="28"/>
      <c r="AC17" s="29"/>
      <c r="AD17" s="29"/>
      <c r="AE17" s="53" t="str">
        <f t="shared" si="8"/>
        <v xml:space="preserve"> </v>
      </c>
      <c r="AF17" s="52" t="s">
        <v>24</v>
      </c>
      <c r="AG17" s="55"/>
      <c r="AH17" s="127"/>
      <c r="AI17" s="113" t="str">
        <f t="shared" si="9"/>
        <v xml:space="preserve"> </v>
      </c>
      <c r="AJ17" s="113" t="str">
        <f t="shared" si="10"/>
        <v xml:space="preserve"> </v>
      </c>
      <c r="AK17" s="113" t="str">
        <f t="shared" si="11"/>
        <v xml:space="preserve"> </v>
      </c>
      <c r="AL17" s="113" t="str">
        <f t="shared" si="12"/>
        <v xml:space="preserve"> </v>
      </c>
      <c r="AM17" s="113" t="str">
        <f t="shared" si="13"/>
        <v xml:space="preserve"> </v>
      </c>
      <c r="AN17" s="113" t="str">
        <f t="shared" si="14"/>
        <v xml:space="preserve"> </v>
      </c>
      <c r="AO17" s="130" t="str">
        <f t="shared" si="15"/>
        <v xml:space="preserve"> </v>
      </c>
    </row>
    <row r="18" spans="1:41" s="22" customFormat="1" ht="13" x14ac:dyDescent="0.3">
      <c r="A18" s="123" t="s">
        <v>24</v>
      </c>
      <c r="B18" s="34"/>
      <c r="C18" s="38"/>
      <c r="D18" s="34"/>
      <c r="E18" s="23"/>
      <c r="F18" s="41"/>
      <c r="G18" s="40"/>
      <c r="H18" s="40"/>
      <c r="I18" s="12"/>
      <c r="J18" s="12"/>
      <c r="K18" s="35"/>
      <c r="L18" s="43"/>
      <c r="M18" s="25"/>
      <c r="N18" s="25"/>
      <c r="O18" s="24"/>
      <c r="P18" s="26"/>
      <c r="Q18" s="136" t="str">
        <f t="shared" si="0"/>
        <v xml:space="preserve"> </v>
      </c>
      <c r="R18" s="135"/>
      <c r="S18" s="48" t="str">
        <f t="shared" si="1"/>
        <v xml:space="preserve"> </v>
      </c>
      <c r="T18" s="46"/>
      <c r="U18" s="27"/>
      <c r="V18" s="27"/>
      <c r="W18" s="27"/>
      <c r="X18" s="18">
        <f t="shared" si="2"/>
        <v>0</v>
      </c>
      <c r="Y18" s="19">
        <f t="shared" si="3"/>
        <v>0</v>
      </c>
      <c r="Z18" s="51"/>
      <c r="AA18" s="50"/>
      <c r="AB18" s="28"/>
      <c r="AC18" s="29"/>
      <c r="AD18" s="29"/>
      <c r="AE18" s="53" t="str">
        <f t="shared" si="8"/>
        <v xml:space="preserve"> </v>
      </c>
      <c r="AF18" s="52" t="s">
        <v>24</v>
      </c>
      <c r="AG18" s="55"/>
      <c r="AH18" s="127"/>
      <c r="AI18" s="113" t="str">
        <f t="shared" si="9"/>
        <v xml:space="preserve"> </v>
      </c>
      <c r="AJ18" s="113" t="str">
        <f t="shared" si="10"/>
        <v xml:space="preserve"> </v>
      </c>
      <c r="AK18" s="113" t="str">
        <f t="shared" si="11"/>
        <v xml:space="preserve"> </v>
      </c>
      <c r="AL18" s="113" t="str">
        <f t="shared" si="12"/>
        <v xml:space="preserve"> </v>
      </c>
      <c r="AM18" s="113" t="str">
        <f t="shared" si="13"/>
        <v xml:space="preserve"> </v>
      </c>
      <c r="AN18" s="113" t="str">
        <f t="shared" si="14"/>
        <v xml:space="preserve"> </v>
      </c>
      <c r="AO18" s="130" t="str">
        <f t="shared" si="15"/>
        <v xml:space="preserve"> </v>
      </c>
    </row>
    <row r="19" spans="1:41" s="22" customFormat="1" ht="13" x14ac:dyDescent="0.3">
      <c r="A19" s="123" t="s">
        <v>24</v>
      </c>
      <c r="B19" s="34"/>
      <c r="C19" s="38"/>
      <c r="D19" s="34"/>
      <c r="E19" s="23"/>
      <c r="F19" s="41"/>
      <c r="G19" s="40"/>
      <c r="H19" s="40"/>
      <c r="I19" s="12"/>
      <c r="J19" s="12"/>
      <c r="K19" s="35"/>
      <c r="L19" s="43"/>
      <c r="M19" s="25"/>
      <c r="N19" s="25"/>
      <c r="O19" s="24"/>
      <c r="P19" s="26"/>
      <c r="Q19" s="136" t="str">
        <f t="shared" si="0"/>
        <v xml:space="preserve"> </v>
      </c>
      <c r="R19" s="135"/>
      <c r="S19" s="48" t="str">
        <f t="shared" si="1"/>
        <v xml:space="preserve"> </v>
      </c>
      <c r="T19" s="46"/>
      <c r="U19" s="27"/>
      <c r="V19" s="27"/>
      <c r="W19" s="27"/>
      <c r="X19" s="18">
        <f t="shared" si="2"/>
        <v>0</v>
      </c>
      <c r="Y19" s="19">
        <f t="shared" si="3"/>
        <v>0</v>
      </c>
      <c r="Z19" s="51"/>
      <c r="AA19" s="50"/>
      <c r="AB19" s="28"/>
      <c r="AC19" s="29"/>
      <c r="AD19" s="29"/>
      <c r="AE19" s="53" t="str">
        <f t="shared" si="8"/>
        <v xml:space="preserve"> </v>
      </c>
      <c r="AF19" s="52" t="s">
        <v>24</v>
      </c>
      <c r="AG19" s="55"/>
      <c r="AH19" s="127"/>
      <c r="AI19" s="113" t="str">
        <f t="shared" si="9"/>
        <v xml:space="preserve"> </v>
      </c>
      <c r="AJ19" s="113" t="str">
        <f t="shared" si="10"/>
        <v xml:space="preserve"> </v>
      </c>
      <c r="AK19" s="113" t="str">
        <f t="shared" si="11"/>
        <v xml:space="preserve"> </v>
      </c>
      <c r="AL19" s="113" t="str">
        <f t="shared" si="12"/>
        <v xml:space="preserve"> </v>
      </c>
      <c r="AM19" s="113" t="str">
        <f t="shared" si="13"/>
        <v xml:space="preserve"> </v>
      </c>
      <c r="AN19" s="113" t="str">
        <f t="shared" si="14"/>
        <v xml:space="preserve"> </v>
      </c>
      <c r="AO19" s="130" t="str">
        <f t="shared" si="15"/>
        <v xml:space="preserve"> </v>
      </c>
    </row>
    <row r="20" spans="1:41" s="22" customFormat="1" ht="13" x14ac:dyDescent="0.3">
      <c r="A20" s="123" t="s">
        <v>24</v>
      </c>
      <c r="B20" s="34"/>
      <c r="C20" s="38"/>
      <c r="D20" s="34"/>
      <c r="E20" s="23"/>
      <c r="F20" s="41"/>
      <c r="G20" s="40"/>
      <c r="H20" s="40"/>
      <c r="I20" s="12"/>
      <c r="J20" s="12"/>
      <c r="K20" s="35"/>
      <c r="L20" s="43"/>
      <c r="M20" s="25"/>
      <c r="N20" s="25"/>
      <c r="O20" s="24"/>
      <c r="P20" s="26"/>
      <c r="Q20" s="136" t="str">
        <f t="shared" si="0"/>
        <v xml:space="preserve"> </v>
      </c>
      <c r="R20" s="135"/>
      <c r="S20" s="48" t="str">
        <f t="shared" si="1"/>
        <v xml:space="preserve"> </v>
      </c>
      <c r="T20" s="46"/>
      <c r="U20" s="27"/>
      <c r="V20" s="27"/>
      <c r="W20" s="27"/>
      <c r="X20" s="18">
        <f t="shared" si="2"/>
        <v>0</v>
      </c>
      <c r="Y20" s="19">
        <f t="shared" si="3"/>
        <v>0</v>
      </c>
      <c r="Z20" s="51"/>
      <c r="AA20" s="50"/>
      <c r="AB20" s="28"/>
      <c r="AC20" s="29"/>
      <c r="AD20" s="29"/>
      <c r="AE20" s="53" t="str">
        <f t="shared" si="8"/>
        <v xml:space="preserve"> </v>
      </c>
      <c r="AF20" s="52" t="s">
        <v>24</v>
      </c>
      <c r="AG20" s="55"/>
      <c r="AH20" s="127"/>
      <c r="AI20" s="113" t="str">
        <f t="shared" si="9"/>
        <v xml:space="preserve"> </v>
      </c>
      <c r="AJ20" s="113" t="str">
        <f t="shared" si="10"/>
        <v xml:space="preserve"> </v>
      </c>
      <c r="AK20" s="113" t="str">
        <f t="shared" si="11"/>
        <v xml:space="preserve"> </v>
      </c>
      <c r="AL20" s="113" t="str">
        <f t="shared" si="12"/>
        <v xml:space="preserve"> </v>
      </c>
      <c r="AM20" s="113" t="str">
        <f t="shared" si="13"/>
        <v xml:space="preserve"> </v>
      </c>
      <c r="AN20" s="113" t="str">
        <f t="shared" si="14"/>
        <v xml:space="preserve"> </v>
      </c>
      <c r="AO20" s="130" t="str">
        <f t="shared" si="15"/>
        <v xml:space="preserve"> </v>
      </c>
    </row>
    <row r="21" spans="1:41" s="22" customFormat="1" ht="13" x14ac:dyDescent="0.3">
      <c r="A21" s="123" t="s">
        <v>24</v>
      </c>
      <c r="B21" s="34"/>
      <c r="C21" s="38"/>
      <c r="D21" s="34"/>
      <c r="E21" s="23"/>
      <c r="F21" s="41"/>
      <c r="G21" s="40"/>
      <c r="H21" s="40"/>
      <c r="I21" s="12"/>
      <c r="J21" s="12"/>
      <c r="K21" s="35"/>
      <c r="L21" s="43"/>
      <c r="M21" s="25"/>
      <c r="N21" s="25"/>
      <c r="O21" s="24"/>
      <c r="P21" s="26"/>
      <c r="Q21" s="136" t="str">
        <f t="shared" si="0"/>
        <v xml:space="preserve"> </v>
      </c>
      <c r="R21" s="135"/>
      <c r="S21" s="48" t="str">
        <f t="shared" si="1"/>
        <v xml:space="preserve"> </v>
      </c>
      <c r="T21" s="46"/>
      <c r="U21" s="27"/>
      <c r="V21" s="27"/>
      <c r="W21" s="27"/>
      <c r="X21" s="18">
        <f t="shared" si="2"/>
        <v>0</v>
      </c>
      <c r="Y21" s="19">
        <f t="shared" si="3"/>
        <v>0</v>
      </c>
      <c r="Z21" s="51"/>
      <c r="AA21" s="50"/>
      <c r="AB21" s="28"/>
      <c r="AC21" s="29"/>
      <c r="AD21" s="29"/>
      <c r="AE21" s="53" t="str">
        <f t="shared" si="8"/>
        <v xml:space="preserve"> </v>
      </c>
      <c r="AF21" s="52" t="s">
        <v>24</v>
      </c>
      <c r="AG21" s="55"/>
      <c r="AH21" s="127"/>
      <c r="AI21" s="113" t="str">
        <f t="shared" si="9"/>
        <v xml:space="preserve"> </v>
      </c>
      <c r="AJ21" s="113" t="str">
        <f t="shared" si="10"/>
        <v xml:space="preserve"> </v>
      </c>
      <c r="AK21" s="113" t="str">
        <f t="shared" si="11"/>
        <v xml:space="preserve"> </v>
      </c>
      <c r="AL21" s="113" t="str">
        <f t="shared" si="12"/>
        <v xml:space="preserve"> </v>
      </c>
      <c r="AM21" s="113" t="str">
        <f t="shared" si="13"/>
        <v xml:space="preserve"> </v>
      </c>
      <c r="AN21" s="113" t="str">
        <f t="shared" si="14"/>
        <v xml:space="preserve"> </v>
      </c>
      <c r="AO21" s="130" t="str">
        <f t="shared" si="15"/>
        <v xml:space="preserve"> </v>
      </c>
    </row>
    <row r="22" spans="1:41" s="22" customFormat="1" ht="13" x14ac:dyDescent="0.3">
      <c r="A22" s="123" t="s">
        <v>24</v>
      </c>
      <c r="B22" s="34"/>
      <c r="C22" s="38"/>
      <c r="D22" s="34"/>
      <c r="E22" s="23"/>
      <c r="F22" s="41"/>
      <c r="G22" s="40"/>
      <c r="H22" s="40"/>
      <c r="I22" s="12"/>
      <c r="J22" s="12"/>
      <c r="K22" s="35"/>
      <c r="L22" s="43"/>
      <c r="M22" s="25"/>
      <c r="N22" s="25"/>
      <c r="O22" s="24"/>
      <c r="P22" s="26"/>
      <c r="Q22" s="136" t="str">
        <f t="shared" si="0"/>
        <v xml:space="preserve"> </v>
      </c>
      <c r="R22" s="135"/>
      <c r="S22" s="48" t="str">
        <f t="shared" si="1"/>
        <v xml:space="preserve"> </v>
      </c>
      <c r="T22" s="46"/>
      <c r="U22" s="27"/>
      <c r="V22" s="27"/>
      <c r="W22" s="27"/>
      <c r="X22" s="18">
        <f t="shared" si="2"/>
        <v>0</v>
      </c>
      <c r="Y22" s="19">
        <f t="shared" si="3"/>
        <v>0</v>
      </c>
      <c r="Z22" s="51"/>
      <c r="AA22" s="50"/>
      <c r="AB22" s="28"/>
      <c r="AC22" s="29"/>
      <c r="AD22" s="29"/>
      <c r="AE22" s="53" t="str">
        <f t="shared" si="8"/>
        <v xml:space="preserve"> </v>
      </c>
      <c r="AF22" s="52" t="s">
        <v>24</v>
      </c>
      <c r="AG22" s="55"/>
      <c r="AH22" s="127"/>
      <c r="AI22" s="113" t="str">
        <f t="shared" si="9"/>
        <v xml:space="preserve"> </v>
      </c>
      <c r="AJ22" s="113" t="str">
        <f t="shared" si="10"/>
        <v xml:space="preserve"> </v>
      </c>
      <c r="AK22" s="113" t="str">
        <f t="shared" si="11"/>
        <v xml:space="preserve"> </v>
      </c>
      <c r="AL22" s="113" t="str">
        <f t="shared" si="12"/>
        <v xml:space="preserve"> </v>
      </c>
      <c r="AM22" s="113" t="str">
        <f t="shared" si="13"/>
        <v xml:space="preserve"> </v>
      </c>
      <c r="AN22" s="113" t="str">
        <f t="shared" si="14"/>
        <v xml:space="preserve"> </v>
      </c>
      <c r="AO22" s="130" t="str">
        <f t="shared" si="15"/>
        <v xml:space="preserve"> </v>
      </c>
    </row>
    <row r="23" spans="1:41" s="22" customFormat="1" ht="13" x14ac:dyDescent="0.3">
      <c r="A23" s="123" t="s">
        <v>24</v>
      </c>
      <c r="B23" s="34"/>
      <c r="C23" s="38"/>
      <c r="D23" s="34"/>
      <c r="E23" s="23"/>
      <c r="F23" s="41"/>
      <c r="G23" s="40"/>
      <c r="H23" s="40"/>
      <c r="I23" s="12"/>
      <c r="J23" s="12"/>
      <c r="K23" s="35"/>
      <c r="L23" s="43"/>
      <c r="M23" s="25"/>
      <c r="N23" s="25"/>
      <c r="O23" s="24"/>
      <c r="P23" s="26"/>
      <c r="Q23" s="136" t="str">
        <f t="shared" si="0"/>
        <v xml:space="preserve"> </v>
      </c>
      <c r="R23" s="135"/>
      <c r="S23" s="48" t="str">
        <f t="shared" si="1"/>
        <v xml:space="preserve"> </v>
      </c>
      <c r="T23" s="46"/>
      <c r="U23" s="27"/>
      <c r="V23" s="27"/>
      <c r="W23" s="27"/>
      <c r="X23" s="18">
        <f t="shared" si="2"/>
        <v>0</v>
      </c>
      <c r="Y23" s="19">
        <f t="shared" si="3"/>
        <v>0</v>
      </c>
      <c r="Z23" s="51"/>
      <c r="AA23" s="50"/>
      <c r="AB23" s="28"/>
      <c r="AC23" s="29"/>
      <c r="AD23" s="29"/>
      <c r="AE23" s="53" t="str">
        <f t="shared" si="8"/>
        <v xml:space="preserve"> </v>
      </c>
      <c r="AF23" s="52" t="s">
        <v>24</v>
      </c>
      <c r="AG23" s="55"/>
      <c r="AH23" s="127"/>
      <c r="AI23" s="113" t="str">
        <f t="shared" si="9"/>
        <v xml:space="preserve"> </v>
      </c>
      <c r="AJ23" s="113" t="str">
        <f t="shared" si="10"/>
        <v xml:space="preserve"> </v>
      </c>
      <c r="AK23" s="113" t="str">
        <f t="shared" si="11"/>
        <v xml:space="preserve"> </v>
      </c>
      <c r="AL23" s="113" t="str">
        <f t="shared" si="12"/>
        <v xml:space="preserve"> </v>
      </c>
      <c r="AM23" s="113" t="str">
        <f t="shared" si="13"/>
        <v xml:space="preserve"> </v>
      </c>
      <c r="AN23" s="113" t="str">
        <f t="shared" si="14"/>
        <v xml:space="preserve"> </v>
      </c>
      <c r="AO23" s="130" t="str">
        <f t="shared" si="15"/>
        <v xml:space="preserve"> </v>
      </c>
    </row>
    <row r="24" spans="1:41" s="22" customFormat="1" ht="13" x14ac:dyDescent="0.3">
      <c r="A24" s="123" t="s">
        <v>24</v>
      </c>
      <c r="B24" s="34"/>
      <c r="C24" s="38"/>
      <c r="D24" s="34"/>
      <c r="E24" s="23"/>
      <c r="F24" s="41"/>
      <c r="G24" s="40"/>
      <c r="H24" s="40"/>
      <c r="I24" s="12"/>
      <c r="J24" s="12"/>
      <c r="K24" s="35"/>
      <c r="L24" s="43"/>
      <c r="M24" s="25"/>
      <c r="N24" s="25"/>
      <c r="O24" s="24"/>
      <c r="P24" s="26"/>
      <c r="Q24" s="136" t="str">
        <f t="shared" si="0"/>
        <v xml:space="preserve"> </v>
      </c>
      <c r="R24" s="135"/>
      <c r="S24" s="48" t="str">
        <f t="shared" si="1"/>
        <v xml:space="preserve"> </v>
      </c>
      <c r="T24" s="46"/>
      <c r="U24" s="27"/>
      <c r="V24" s="27"/>
      <c r="W24" s="27"/>
      <c r="X24" s="18">
        <f t="shared" si="2"/>
        <v>0</v>
      </c>
      <c r="Y24" s="19">
        <f t="shared" si="3"/>
        <v>0</v>
      </c>
      <c r="Z24" s="51"/>
      <c r="AA24" s="50"/>
      <c r="AB24" s="28"/>
      <c r="AC24" s="29"/>
      <c r="AD24" s="29"/>
      <c r="AE24" s="53" t="str">
        <f t="shared" si="8"/>
        <v xml:space="preserve"> </v>
      </c>
      <c r="AF24" s="52" t="s">
        <v>24</v>
      </c>
      <c r="AG24" s="55"/>
      <c r="AH24" s="127"/>
      <c r="AI24" s="113" t="str">
        <f t="shared" si="9"/>
        <v xml:space="preserve"> </v>
      </c>
      <c r="AJ24" s="113" t="str">
        <f t="shared" si="10"/>
        <v xml:space="preserve"> </v>
      </c>
      <c r="AK24" s="113" t="str">
        <f t="shared" si="11"/>
        <v xml:space="preserve"> </v>
      </c>
      <c r="AL24" s="113" t="str">
        <f t="shared" si="12"/>
        <v xml:space="preserve"> </v>
      </c>
      <c r="AM24" s="113" t="str">
        <f t="shared" si="13"/>
        <v xml:space="preserve"> </v>
      </c>
      <c r="AN24" s="113" t="str">
        <f t="shared" si="14"/>
        <v xml:space="preserve"> </v>
      </c>
      <c r="AO24" s="130" t="str">
        <f t="shared" si="15"/>
        <v xml:space="preserve"> </v>
      </c>
    </row>
    <row r="25" spans="1:41" s="22" customFormat="1" ht="13" x14ac:dyDescent="0.3">
      <c r="A25" s="123" t="s">
        <v>24</v>
      </c>
      <c r="B25" s="34"/>
      <c r="C25" s="38"/>
      <c r="D25" s="34"/>
      <c r="E25" s="23"/>
      <c r="F25" s="41"/>
      <c r="G25" s="40"/>
      <c r="H25" s="40"/>
      <c r="I25" s="12"/>
      <c r="J25" s="12"/>
      <c r="K25" s="35"/>
      <c r="L25" s="43"/>
      <c r="M25" s="25"/>
      <c r="N25" s="25"/>
      <c r="O25" s="24"/>
      <c r="P25" s="26"/>
      <c r="Q25" s="136" t="str">
        <f t="shared" si="0"/>
        <v xml:space="preserve"> </v>
      </c>
      <c r="R25" s="135"/>
      <c r="S25" s="48" t="str">
        <f t="shared" si="1"/>
        <v xml:space="preserve"> </v>
      </c>
      <c r="T25" s="46"/>
      <c r="U25" s="27"/>
      <c r="V25" s="27"/>
      <c r="W25" s="27"/>
      <c r="X25" s="18">
        <f t="shared" si="2"/>
        <v>0</v>
      </c>
      <c r="Y25" s="19">
        <f t="shared" si="3"/>
        <v>0</v>
      </c>
      <c r="Z25" s="51"/>
      <c r="AA25" s="50"/>
      <c r="AB25" s="28"/>
      <c r="AC25" s="29"/>
      <c r="AD25" s="29"/>
      <c r="AE25" s="53" t="str">
        <f t="shared" si="8"/>
        <v xml:space="preserve"> </v>
      </c>
      <c r="AF25" s="52" t="s">
        <v>24</v>
      </c>
      <c r="AG25" s="55"/>
      <c r="AH25" s="127"/>
      <c r="AI25" s="113" t="str">
        <f t="shared" si="9"/>
        <v xml:space="preserve"> </v>
      </c>
      <c r="AJ25" s="113" t="str">
        <f t="shared" si="10"/>
        <v xml:space="preserve"> </v>
      </c>
      <c r="AK25" s="113" t="str">
        <f t="shared" si="11"/>
        <v xml:space="preserve"> </v>
      </c>
      <c r="AL25" s="113" t="str">
        <f t="shared" si="12"/>
        <v xml:space="preserve"> </v>
      </c>
      <c r="AM25" s="113" t="str">
        <f t="shared" si="13"/>
        <v xml:space="preserve"> </v>
      </c>
      <c r="AN25" s="113" t="str">
        <f t="shared" si="14"/>
        <v xml:space="preserve"> </v>
      </c>
      <c r="AO25" s="130" t="str">
        <f t="shared" si="15"/>
        <v xml:space="preserve"> </v>
      </c>
    </row>
    <row r="26" spans="1:41" s="22" customFormat="1" ht="13" x14ac:dyDescent="0.3">
      <c r="A26" s="123" t="s">
        <v>24</v>
      </c>
      <c r="B26" s="34"/>
      <c r="C26" s="38"/>
      <c r="D26" s="34"/>
      <c r="E26" s="23"/>
      <c r="F26" s="41"/>
      <c r="G26" s="40"/>
      <c r="H26" s="40"/>
      <c r="I26" s="12"/>
      <c r="J26" s="12"/>
      <c r="K26" s="35"/>
      <c r="L26" s="43"/>
      <c r="M26" s="25"/>
      <c r="N26" s="25"/>
      <c r="O26" s="24"/>
      <c r="P26" s="26"/>
      <c r="Q26" s="136" t="str">
        <f t="shared" si="0"/>
        <v xml:space="preserve"> </v>
      </c>
      <c r="R26" s="135"/>
      <c r="S26" s="48" t="str">
        <f t="shared" si="1"/>
        <v xml:space="preserve"> </v>
      </c>
      <c r="T26" s="46"/>
      <c r="U26" s="27"/>
      <c r="V26" s="27"/>
      <c r="W26" s="27"/>
      <c r="X26" s="18">
        <f t="shared" si="2"/>
        <v>0</v>
      </c>
      <c r="Y26" s="19">
        <f t="shared" si="3"/>
        <v>0</v>
      </c>
      <c r="Z26" s="51"/>
      <c r="AA26" s="50"/>
      <c r="AB26" s="28"/>
      <c r="AC26" s="29"/>
      <c r="AD26" s="29"/>
      <c r="AE26" s="53" t="str">
        <f t="shared" si="8"/>
        <v xml:space="preserve"> </v>
      </c>
      <c r="AF26" s="52" t="s">
        <v>24</v>
      </c>
      <c r="AG26" s="55"/>
      <c r="AH26" s="127"/>
      <c r="AI26" s="113" t="str">
        <f t="shared" si="9"/>
        <v xml:space="preserve"> </v>
      </c>
      <c r="AJ26" s="113" t="str">
        <f t="shared" si="10"/>
        <v xml:space="preserve"> </v>
      </c>
      <c r="AK26" s="113" t="str">
        <f t="shared" si="11"/>
        <v xml:space="preserve"> </v>
      </c>
      <c r="AL26" s="113" t="str">
        <f t="shared" si="12"/>
        <v xml:space="preserve"> </v>
      </c>
      <c r="AM26" s="113" t="str">
        <f t="shared" si="13"/>
        <v xml:space="preserve"> </v>
      </c>
      <c r="AN26" s="113" t="str">
        <f t="shared" si="14"/>
        <v xml:space="preserve"> </v>
      </c>
      <c r="AO26" s="130" t="str">
        <f t="shared" si="15"/>
        <v xml:space="preserve"> </v>
      </c>
    </row>
    <row r="27" spans="1:41" s="22" customFormat="1" ht="13" x14ac:dyDescent="0.3">
      <c r="A27" s="123" t="s">
        <v>24</v>
      </c>
      <c r="B27" s="34"/>
      <c r="C27" s="38"/>
      <c r="D27" s="34"/>
      <c r="E27" s="23"/>
      <c r="F27" s="41"/>
      <c r="G27" s="40"/>
      <c r="H27" s="40"/>
      <c r="I27" s="12"/>
      <c r="J27" s="12"/>
      <c r="K27" s="35"/>
      <c r="L27" s="43"/>
      <c r="M27" s="25"/>
      <c r="N27" s="25"/>
      <c r="O27" s="24"/>
      <c r="P27" s="26"/>
      <c r="Q27" s="136" t="str">
        <f t="shared" si="0"/>
        <v xml:space="preserve"> </v>
      </c>
      <c r="R27" s="135"/>
      <c r="S27" s="48" t="str">
        <f t="shared" si="1"/>
        <v xml:space="preserve"> </v>
      </c>
      <c r="T27" s="46"/>
      <c r="U27" s="27"/>
      <c r="V27" s="27"/>
      <c r="W27" s="27"/>
      <c r="X27" s="18">
        <f t="shared" si="2"/>
        <v>0</v>
      </c>
      <c r="Y27" s="19">
        <f t="shared" si="3"/>
        <v>0</v>
      </c>
      <c r="Z27" s="51"/>
      <c r="AA27" s="50"/>
      <c r="AB27" s="28"/>
      <c r="AC27" s="29"/>
      <c r="AD27" s="29"/>
      <c r="AE27" s="53" t="str">
        <f t="shared" si="8"/>
        <v xml:space="preserve"> </v>
      </c>
      <c r="AF27" s="52" t="s">
        <v>24</v>
      </c>
      <c r="AG27" s="55"/>
      <c r="AH27" s="127"/>
      <c r="AI27" s="113" t="str">
        <f t="shared" si="9"/>
        <v xml:space="preserve"> </v>
      </c>
      <c r="AJ27" s="113" t="str">
        <f t="shared" si="10"/>
        <v xml:space="preserve"> </v>
      </c>
      <c r="AK27" s="113" t="str">
        <f t="shared" si="11"/>
        <v xml:space="preserve"> </v>
      </c>
      <c r="AL27" s="113" t="str">
        <f t="shared" si="12"/>
        <v xml:space="preserve"> </v>
      </c>
      <c r="AM27" s="113" t="str">
        <f t="shared" si="13"/>
        <v xml:space="preserve"> </v>
      </c>
      <c r="AN27" s="113" t="str">
        <f t="shared" si="14"/>
        <v xml:space="preserve"> </v>
      </c>
      <c r="AO27" s="130" t="str">
        <f t="shared" si="15"/>
        <v xml:space="preserve"> </v>
      </c>
    </row>
    <row r="28" spans="1:41" s="22" customFormat="1" ht="13" x14ac:dyDescent="0.3">
      <c r="A28" s="123" t="s">
        <v>24</v>
      </c>
      <c r="B28" s="34"/>
      <c r="C28" s="38"/>
      <c r="D28" s="34"/>
      <c r="E28" s="23"/>
      <c r="F28" s="41"/>
      <c r="G28" s="40"/>
      <c r="H28" s="40"/>
      <c r="I28" s="12"/>
      <c r="J28" s="12"/>
      <c r="K28" s="35"/>
      <c r="L28" s="43"/>
      <c r="M28" s="25"/>
      <c r="N28" s="25"/>
      <c r="O28" s="24"/>
      <c r="P28" s="26"/>
      <c r="Q28" s="136" t="str">
        <f t="shared" si="0"/>
        <v xml:space="preserve"> </v>
      </c>
      <c r="R28" s="135"/>
      <c r="S28" s="48" t="str">
        <f t="shared" si="1"/>
        <v xml:space="preserve"> </v>
      </c>
      <c r="T28" s="46"/>
      <c r="U28" s="27"/>
      <c r="V28" s="27"/>
      <c r="W28" s="27"/>
      <c r="X28" s="18">
        <f t="shared" si="2"/>
        <v>0</v>
      </c>
      <c r="Y28" s="19">
        <f t="shared" si="3"/>
        <v>0</v>
      </c>
      <c r="Z28" s="51"/>
      <c r="AA28" s="50"/>
      <c r="AB28" s="28"/>
      <c r="AC28" s="29"/>
      <c r="AD28" s="29"/>
      <c r="AE28" s="53" t="str">
        <f t="shared" si="8"/>
        <v xml:space="preserve"> </v>
      </c>
      <c r="AF28" s="52" t="s">
        <v>24</v>
      </c>
      <c r="AG28" s="55"/>
      <c r="AH28" s="127"/>
      <c r="AI28" s="113" t="str">
        <f t="shared" si="9"/>
        <v xml:space="preserve"> </v>
      </c>
      <c r="AJ28" s="113" t="str">
        <f t="shared" si="10"/>
        <v xml:space="preserve"> </v>
      </c>
      <c r="AK28" s="113" t="str">
        <f t="shared" si="11"/>
        <v xml:space="preserve"> </v>
      </c>
      <c r="AL28" s="113" t="str">
        <f t="shared" si="12"/>
        <v xml:space="preserve"> </v>
      </c>
      <c r="AM28" s="113" t="str">
        <f t="shared" si="13"/>
        <v xml:space="preserve"> </v>
      </c>
      <c r="AN28" s="113" t="str">
        <f t="shared" si="14"/>
        <v xml:space="preserve"> </v>
      </c>
      <c r="AO28" s="130" t="str">
        <f t="shared" si="15"/>
        <v xml:space="preserve"> </v>
      </c>
    </row>
    <row r="29" spans="1:41" s="22" customFormat="1" ht="13" x14ac:dyDescent="0.3">
      <c r="A29" s="123" t="s">
        <v>24</v>
      </c>
      <c r="B29" s="34"/>
      <c r="C29" s="38"/>
      <c r="D29" s="34"/>
      <c r="E29" s="23"/>
      <c r="F29" s="41"/>
      <c r="G29" s="40"/>
      <c r="H29" s="40"/>
      <c r="I29" s="12"/>
      <c r="J29" s="12"/>
      <c r="K29" s="35"/>
      <c r="L29" s="43"/>
      <c r="M29" s="25"/>
      <c r="N29" s="25"/>
      <c r="O29" s="24"/>
      <c r="P29" s="26"/>
      <c r="Q29" s="136" t="str">
        <f t="shared" si="0"/>
        <v xml:space="preserve"> </v>
      </c>
      <c r="R29" s="135"/>
      <c r="S29" s="48" t="str">
        <f t="shared" si="1"/>
        <v xml:space="preserve"> </v>
      </c>
      <c r="T29" s="46"/>
      <c r="U29" s="27"/>
      <c r="V29" s="27"/>
      <c r="W29" s="27"/>
      <c r="X29" s="18">
        <f t="shared" si="2"/>
        <v>0</v>
      </c>
      <c r="Y29" s="19">
        <f t="shared" si="3"/>
        <v>0</v>
      </c>
      <c r="Z29" s="51"/>
      <c r="AA29" s="50"/>
      <c r="AB29" s="28"/>
      <c r="AC29" s="29"/>
      <c r="AD29" s="29"/>
      <c r="AE29" s="53" t="str">
        <f t="shared" si="8"/>
        <v xml:space="preserve"> </v>
      </c>
      <c r="AF29" s="52" t="s">
        <v>24</v>
      </c>
      <c r="AG29" s="55"/>
      <c r="AH29" s="127"/>
      <c r="AI29" s="113" t="str">
        <f t="shared" si="9"/>
        <v xml:space="preserve"> </v>
      </c>
      <c r="AJ29" s="113" t="str">
        <f t="shared" si="10"/>
        <v xml:space="preserve"> </v>
      </c>
      <c r="AK29" s="113" t="str">
        <f t="shared" si="11"/>
        <v xml:space="preserve"> </v>
      </c>
      <c r="AL29" s="113" t="str">
        <f t="shared" si="12"/>
        <v xml:space="preserve"> </v>
      </c>
      <c r="AM29" s="113" t="str">
        <f t="shared" si="13"/>
        <v xml:space="preserve"> </v>
      </c>
      <c r="AN29" s="113" t="str">
        <f t="shared" si="14"/>
        <v xml:space="preserve"> </v>
      </c>
      <c r="AO29" s="130" t="str">
        <f t="shared" si="15"/>
        <v xml:space="preserve"> </v>
      </c>
    </row>
    <row r="30" spans="1:41" s="22" customFormat="1" ht="13" x14ac:dyDescent="0.3">
      <c r="A30" s="123" t="s">
        <v>24</v>
      </c>
      <c r="B30" s="34"/>
      <c r="C30" s="38"/>
      <c r="D30" s="34"/>
      <c r="E30" s="23"/>
      <c r="F30" s="41"/>
      <c r="G30" s="40"/>
      <c r="H30" s="40"/>
      <c r="I30" s="12"/>
      <c r="J30" s="12"/>
      <c r="K30" s="35"/>
      <c r="L30" s="43"/>
      <c r="M30" s="25"/>
      <c r="N30" s="25"/>
      <c r="O30" s="24"/>
      <c r="P30" s="26"/>
      <c r="Q30" s="136" t="str">
        <f t="shared" si="0"/>
        <v xml:space="preserve"> </v>
      </c>
      <c r="R30" s="135"/>
      <c r="S30" s="48" t="str">
        <f t="shared" si="1"/>
        <v xml:space="preserve"> </v>
      </c>
      <c r="T30" s="46"/>
      <c r="U30" s="27"/>
      <c r="V30" s="27"/>
      <c r="W30" s="27"/>
      <c r="X30" s="18">
        <f t="shared" si="2"/>
        <v>0</v>
      </c>
      <c r="Y30" s="19">
        <f t="shared" si="3"/>
        <v>0</v>
      </c>
      <c r="Z30" s="51"/>
      <c r="AA30" s="50"/>
      <c r="AB30" s="28"/>
      <c r="AC30" s="29"/>
      <c r="AD30" s="29"/>
      <c r="AE30" s="53" t="str">
        <f t="shared" si="8"/>
        <v xml:space="preserve"> </v>
      </c>
      <c r="AF30" s="52" t="s">
        <v>24</v>
      </c>
      <c r="AG30" s="55"/>
      <c r="AH30" s="127"/>
      <c r="AI30" s="113" t="str">
        <f t="shared" si="9"/>
        <v xml:space="preserve"> </v>
      </c>
      <c r="AJ30" s="113" t="str">
        <f t="shared" si="10"/>
        <v xml:space="preserve"> </v>
      </c>
      <c r="AK30" s="113" t="str">
        <f t="shared" si="11"/>
        <v xml:space="preserve"> </v>
      </c>
      <c r="AL30" s="113" t="str">
        <f t="shared" si="12"/>
        <v xml:space="preserve"> </v>
      </c>
      <c r="AM30" s="113" t="str">
        <f t="shared" si="13"/>
        <v xml:space="preserve"> </v>
      </c>
      <c r="AN30" s="113" t="str">
        <f t="shared" si="14"/>
        <v xml:space="preserve"> </v>
      </c>
      <c r="AO30" s="130" t="str">
        <f t="shared" si="15"/>
        <v xml:space="preserve"> </v>
      </c>
    </row>
    <row r="31" spans="1:41" s="22" customFormat="1" ht="13" x14ac:dyDescent="0.3">
      <c r="A31" s="123" t="s">
        <v>24</v>
      </c>
      <c r="B31" s="34"/>
      <c r="C31" s="38"/>
      <c r="D31" s="34"/>
      <c r="E31" s="23"/>
      <c r="F31" s="41"/>
      <c r="G31" s="40"/>
      <c r="H31" s="40"/>
      <c r="I31" s="12"/>
      <c r="J31" s="12"/>
      <c r="K31" s="35"/>
      <c r="L31" s="43"/>
      <c r="M31" s="25"/>
      <c r="N31" s="25"/>
      <c r="O31" s="24"/>
      <c r="P31" s="26"/>
      <c r="Q31" s="136" t="str">
        <f t="shared" si="0"/>
        <v xml:space="preserve"> </v>
      </c>
      <c r="R31" s="135"/>
      <c r="S31" s="48" t="str">
        <f t="shared" si="1"/>
        <v xml:space="preserve"> </v>
      </c>
      <c r="T31" s="46"/>
      <c r="U31" s="27"/>
      <c r="V31" s="27"/>
      <c r="W31" s="27"/>
      <c r="X31" s="18">
        <f t="shared" si="2"/>
        <v>0</v>
      </c>
      <c r="Y31" s="19">
        <f t="shared" si="3"/>
        <v>0</v>
      </c>
      <c r="Z31" s="51"/>
      <c r="AA31" s="50"/>
      <c r="AB31" s="28"/>
      <c r="AC31" s="29"/>
      <c r="AD31" s="29"/>
      <c r="AE31" s="53" t="str">
        <f t="shared" si="8"/>
        <v xml:space="preserve"> </v>
      </c>
      <c r="AF31" s="52" t="s">
        <v>24</v>
      </c>
      <c r="AG31" s="55"/>
      <c r="AH31" s="127"/>
      <c r="AI31" s="113" t="str">
        <f t="shared" si="9"/>
        <v xml:space="preserve"> </v>
      </c>
      <c r="AJ31" s="113" t="str">
        <f t="shared" si="10"/>
        <v xml:space="preserve"> </v>
      </c>
      <c r="AK31" s="113" t="str">
        <f t="shared" si="11"/>
        <v xml:space="preserve"> </v>
      </c>
      <c r="AL31" s="113" t="str">
        <f t="shared" si="12"/>
        <v xml:space="preserve"> </v>
      </c>
      <c r="AM31" s="113" t="str">
        <f t="shared" si="13"/>
        <v xml:space="preserve"> </v>
      </c>
      <c r="AN31" s="113" t="str">
        <f t="shared" si="14"/>
        <v xml:space="preserve"> </v>
      </c>
      <c r="AO31" s="130" t="str">
        <f t="shared" si="15"/>
        <v xml:space="preserve"> </v>
      </c>
    </row>
    <row r="32" spans="1:41" s="22" customFormat="1" ht="13" x14ac:dyDescent="0.3">
      <c r="A32" s="123" t="s">
        <v>24</v>
      </c>
      <c r="B32" s="34"/>
      <c r="C32" s="38"/>
      <c r="D32" s="34"/>
      <c r="E32" s="23"/>
      <c r="F32" s="41"/>
      <c r="G32" s="40"/>
      <c r="H32" s="40"/>
      <c r="I32" s="12"/>
      <c r="J32" s="12"/>
      <c r="K32" s="35"/>
      <c r="L32" s="43"/>
      <c r="M32" s="25"/>
      <c r="N32" s="25"/>
      <c r="O32" s="24"/>
      <c r="P32" s="26"/>
      <c r="Q32" s="136" t="str">
        <f t="shared" si="0"/>
        <v xml:space="preserve"> </v>
      </c>
      <c r="R32" s="135"/>
      <c r="S32" s="48" t="str">
        <f t="shared" si="1"/>
        <v xml:space="preserve"> </v>
      </c>
      <c r="T32" s="46"/>
      <c r="U32" s="27"/>
      <c r="V32" s="27"/>
      <c r="W32" s="27"/>
      <c r="X32" s="18">
        <f t="shared" si="2"/>
        <v>0</v>
      </c>
      <c r="Y32" s="19">
        <f t="shared" si="3"/>
        <v>0</v>
      </c>
      <c r="Z32" s="51"/>
      <c r="AA32" s="50"/>
      <c r="AB32" s="28"/>
      <c r="AC32" s="29"/>
      <c r="AD32" s="29"/>
      <c r="AE32" s="53" t="str">
        <f t="shared" si="8"/>
        <v xml:space="preserve"> </v>
      </c>
      <c r="AF32" s="52" t="s">
        <v>24</v>
      </c>
      <c r="AG32" s="55"/>
      <c r="AH32" s="127"/>
      <c r="AI32" s="113" t="str">
        <f t="shared" si="9"/>
        <v xml:space="preserve"> </v>
      </c>
      <c r="AJ32" s="113" t="str">
        <f t="shared" si="10"/>
        <v xml:space="preserve"> </v>
      </c>
      <c r="AK32" s="113" t="str">
        <f t="shared" si="11"/>
        <v xml:space="preserve"> </v>
      </c>
      <c r="AL32" s="113" t="str">
        <f t="shared" si="12"/>
        <v xml:space="preserve"> </v>
      </c>
      <c r="AM32" s="113" t="str">
        <f t="shared" si="13"/>
        <v xml:space="preserve"> </v>
      </c>
      <c r="AN32" s="113" t="str">
        <f t="shared" si="14"/>
        <v xml:space="preserve"> </v>
      </c>
      <c r="AO32" s="130" t="str">
        <f t="shared" si="15"/>
        <v xml:space="preserve"> </v>
      </c>
    </row>
    <row r="33" spans="1:41" s="22" customFormat="1" ht="13" x14ac:dyDescent="0.3">
      <c r="A33" s="123" t="s">
        <v>24</v>
      </c>
      <c r="B33" s="34"/>
      <c r="C33" s="38"/>
      <c r="D33" s="34"/>
      <c r="E33" s="23"/>
      <c r="F33" s="41"/>
      <c r="G33" s="40"/>
      <c r="H33" s="40"/>
      <c r="I33" s="12"/>
      <c r="J33" s="12"/>
      <c r="K33" s="35"/>
      <c r="L33" s="43"/>
      <c r="M33" s="25"/>
      <c r="N33" s="25"/>
      <c r="O33" s="24"/>
      <c r="P33" s="26"/>
      <c r="Q33" s="136" t="str">
        <f t="shared" si="0"/>
        <v xml:space="preserve"> </v>
      </c>
      <c r="R33" s="135"/>
      <c r="S33" s="48" t="str">
        <f t="shared" si="1"/>
        <v xml:space="preserve"> </v>
      </c>
      <c r="T33" s="46"/>
      <c r="U33" s="27"/>
      <c r="V33" s="27"/>
      <c r="W33" s="27"/>
      <c r="X33" s="18">
        <f t="shared" si="2"/>
        <v>0</v>
      </c>
      <c r="Y33" s="19">
        <f t="shared" si="3"/>
        <v>0</v>
      </c>
      <c r="Z33" s="51"/>
      <c r="AA33" s="50"/>
      <c r="AB33" s="28"/>
      <c r="AC33" s="29"/>
      <c r="AD33" s="29"/>
      <c r="AE33" s="53" t="str">
        <f t="shared" si="8"/>
        <v xml:space="preserve"> </v>
      </c>
      <c r="AF33" s="52" t="s">
        <v>24</v>
      </c>
      <c r="AG33" s="55"/>
      <c r="AH33" s="127"/>
      <c r="AI33" s="113" t="str">
        <f t="shared" si="9"/>
        <v xml:space="preserve"> </v>
      </c>
      <c r="AJ33" s="113" t="str">
        <f t="shared" si="10"/>
        <v xml:space="preserve"> </v>
      </c>
      <c r="AK33" s="113" t="str">
        <f t="shared" si="11"/>
        <v xml:space="preserve"> </v>
      </c>
      <c r="AL33" s="113" t="str">
        <f t="shared" si="12"/>
        <v xml:space="preserve"> </v>
      </c>
      <c r="AM33" s="113" t="str">
        <f t="shared" si="13"/>
        <v xml:space="preserve"> </v>
      </c>
      <c r="AN33" s="113" t="str">
        <f t="shared" si="14"/>
        <v xml:space="preserve"> </v>
      </c>
      <c r="AO33" s="130" t="str">
        <f t="shared" si="15"/>
        <v xml:space="preserve"> </v>
      </c>
    </row>
    <row r="34" spans="1:41" s="22" customFormat="1" ht="13" x14ac:dyDescent="0.3">
      <c r="A34" s="123" t="s">
        <v>24</v>
      </c>
      <c r="B34" s="34"/>
      <c r="C34" s="38"/>
      <c r="D34" s="34"/>
      <c r="E34" s="23"/>
      <c r="F34" s="41"/>
      <c r="G34" s="40"/>
      <c r="H34" s="40"/>
      <c r="I34" s="12"/>
      <c r="J34" s="12"/>
      <c r="K34" s="35"/>
      <c r="L34" s="43"/>
      <c r="M34" s="25"/>
      <c r="N34" s="25"/>
      <c r="O34" s="24"/>
      <c r="P34" s="26"/>
      <c r="Q34" s="136" t="str">
        <f t="shared" si="0"/>
        <v xml:space="preserve"> </v>
      </c>
      <c r="R34" s="135"/>
      <c r="S34" s="48" t="str">
        <f t="shared" si="1"/>
        <v xml:space="preserve"> </v>
      </c>
      <c r="T34" s="46"/>
      <c r="U34" s="27"/>
      <c r="V34" s="27"/>
      <c r="W34" s="27"/>
      <c r="X34" s="18">
        <f t="shared" si="2"/>
        <v>0</v>
      </c>
      <c r="Y34" s="19">
        <f t="shared" si="3"/>
        <v>0</v>
      </c>
      <c r="Z34" s="51"/>
      <c r="AA34" s="50"/>
      <c r="AB34" s="28"/>
      <c r="AC34" s="29"/>
      <c r="AD34" s="29"/>
      <c r="AE34" s="53" t="str">
        <f t="shared" si="8"/>
        <v xml:space="preserve"> </v>
      </c>
      <c r="AF34" s="52" t="s">
        <v>24</v>
      </c>
      <c r="AG34" s="55"/>
      <c r="AH34" s="127"/>
      <c r="AI34" s="113" t="str">
        <f t="shared" si="9"/>
        <v xml:space="preserve"> </v>
      </c>
      <c r="AJ34" s="113" t="str">
        <f t="shared" si="10"/>
        <v xml:space="preserve"> </v>
      </c>
      <c r="AK34" s="113" t="str">
        <f t="shared" si="11"/>
        <v xml:space="preserve"> </v>
      </c>
      <c r="AL34" s="113" t="str">
        <f t="shared" si="12"/>
        <v xml:space="preserve"> </v>
      </c>
      <c r="AM34" s="113" t="str">
        <f t="shared" si="13"/>
        <v xml:space="preserve"> </v>
      </c>
      <c r="AN34" s="113" t="str">
        <f t="shared" si="14"/>
        <v xml:space="preserve"> </v>
      </c>
      <c r="AO34" s="130" t="str">
        <f t="shared" si="15"/>
        <v xml:space="preserve"> </v>
      </c>
    </row>
    <row r="35" spans="1:41" s="22" customFormat="1" ht="13" x14ac:dyDescent="0.3">
      <c r="A35" s="123" t="s">
        <v>24</v>
      </c>
      <c r="B35" s="34"/>
      <c r="C35" s="38"/>
      <c r="D35" s="34"/>
      <c r="E35" s="23"/>
      <c r="F35" s="41"/>
      <c r="G35" s="40"/>
      <c r="H35" s="40"/>
      <c r="I35" s="12"/>
      <c r="J35" s="12"/>
      <c r="K35" s="35"/>
      <c r="L35" s="43"/>
      <c r="M35" s="25"/>
      <c r="N35" s="25"/>
      <c r="O35" s="24"/>
      <c r="P35" s="26"/>
      <c r="Q35" s="136" t="str">
        <f t="shared" si="0"/>
        <v xml:space="preserve"> </v>
      </c>
      <c r="R35" s="135"/>
      <c r="S35" s="48" t="str">
        <f t="shared" ref="S35:S54" si="16">IFERROR(R35/M35," ")</f>
        <v xml:space="preserve"> </v>
      </c>
      <c r="T35" s="46"/>
      <c r="U35" s="27"/>
      <c r="V35" s="27"/>
      <c r="W35" s="27"/>
      <c r="X35" s="18">
        <f t="shared" ref="X35:X54" si="17">IF(SUM(T35:W35)&gt;0, SUM(T35:W35),)</f>
        <v>0</v>
      </c>
      <c r="Y35" s="19">
        <f t="shared" ref="Y35:Y54" si="18">IFERROR(Q35-(X35/(M35/P35)),0)</f>
        <v>0</v>
      </c>
      <c r="Z35" s="51"/>
      <c r="AA35" s="50"/>
      <c r="AB35" s="28"/>
      <c r="AC35" s="29"/>
      <c r="AD35" s="29"/>
      <c r="AE35" s="53" t="str">
        <f t="shared" ref="AE35:AE54" si="19">IFERROR((AA35+AB35+AC35+AD35)/((M35/P35))," ")</f>
        <v xml:space="preserve"> </v>
      </c>
      <c r="AF35" s="52" t="s">
        <v>24</v>
      </c>
      <c r="AG35" s="55"/>
      <c r="AH35" s="127"/>
      <c r="AI35" s="113" t="str">
        <f t="shared" si="9"/>
        <v xml:space="preserve"> </v>
      </c>
      <c r="AJ35" s="113" t="str">
        <f t="shared" si="10"/>
        <v xml:space="preserve"> </v>
      </c>
      <c r="AK35" s="113" t="str">
        <f t="shared" si="11"/>
        <v xml:space="preserve"> </v>
      </c>
      <c r="AL35" s="113" t="str">
        <f t="shared" si="12"/>
        <v xml:space="preserve"> </v>
      </c>
      <c r="AM35" s="113" t="str">
        <f t="shared" si="13"/>
        <v xml:space="preserve"> </v>
      </c>
      <c r="AN35" s="113" t="str">
        <f t="shared" si="14"/>
        <v xml:space="preserve"> </v>
      </c>
      <c r="AO35" s="130" t="str">
        <f t="shared" si="15"/>
        <v xml:space="preserve"> </v>
      </c>
    </row>
    <row r="36" spans="1:41" s="22" customFormat="1" ht="13" x14ac:dyDescent="0.3">
      <c r="A36" s="123" t="s">
        <v>24</v>
      </c>
      <c r="B36" s="34"/>
      <c r="C36" s="38"/>
      <c r="D36" s="34"/>
      <c r="E36" s="23"/>
      <c r="F36" s="41"/>
      <c r="G36" s="40"/>
      <c r="H36" s="40"/>
      <c r="I36" s="12"/>
      <c r="J36" s="12"/>
      <c r="K36" s="35"/>
      <c r="L36" s="43"/>
      <c r="M36" s="25"/>
      <c r="N36" s="25"/>
      <c r="O36" s="24"/>
      <c r="P36" s="26"/>
      <c r="Q36" s="136" t="str">
        <f t="shared" si="0"/>
        <v xml:space="preserve"> </v>
      </c>
      <c r="R36" s="135"/>
      <c r="S36" s="48" t="str">
        <f t="shared" si="16"/>
        <v xml:space="preserve"> </v>
      </c>
      <c r="T36" s="46"/>
      <c r="U36" s="27"/>
      <c r="V36" s="27"/>
      <c r="W36" s="27"/>
      <c r="X36" s="18">
        <f t="shared" si="17"/>
        <v>0</v>
      </c>
      <c r="Y36" s="19">
        <f t="shared" si="18"/>
        <v>0</v>
      </c>
      <c r="Z36" s="51"/>
      <c r="AA36" s="50"/>
      <c r="AB36" s="28"/>
      <c r="AC36" s="29"/>
      <c r="AD36" s="29"/>
      <c r="AE36" s="53" t="str">
        <f t="shared" si="19"/>
        <v xml:space="preserve"> </v>
      </c>
      <c r="AF36" s="52" t="s">
        <v>24</v>
      </c>
      <c r="AG36" s="55"/>
      <c r="AH36" s="127"/>
      <c r="AI36" s="113" t="str">
        <f t="shared" si="9"/>
        <v xml:space="preserve"> </v>
      </c>
      <c r="AJ36" s="113" t="str">
        <f t="shared" si="10"/>
        <v xml:space="preserve"> </v>
      </c>
      <c r="AK36" s="113" t="str">
        <f t="shared" si="11"/>
        <v xml:space="preserve"> </v>
      </c>
      <c r="AL36" s="113" t="str">
        <f t="shared" si="12"/>
        <v xml:space="preserve"> </v>
      </c>
      <c r="AM36" s="113" t="str">
        <f t="shared" si="13"/>
        <v xml:space="preserve"> </v>
      </c>
      <c r="AN36" s="113" t="str">
        <f t="shared" si="14"/>
        <v xml:space="preserve"> </v>
      </c>
      <c r="AO36" s="130" t="str">
        <f t="shared" si="15"/>
        <v xml:space="preserve"> </v>
      </c>
    </row>
    <row r="37" spans="1:41" s="22" customFormat="1" ht="13" x14ac:dyDescent="0.3">
      <c r="A37" s="123" t="s">
        <v>24</v>
      </c>
      <c r="B37" s="34"/>
      <c r="C37" s="38"/>
      <c r="D37" s="34"/>
      <c r="E37" s="23"/>
      <c r="F37" s="41"/>
      <c r="G37" s="40"/>
      <c r="H37" s="40"/>
      <c r="I37" s="12"/>
      <c r="J37" s="12"/>
      <c r="K37" s="35"/>
      <c r="L37" s="43"/>
      <c r="M37" s="25"/>
      <c r="N37" s="25"/>
      <c r="O37" s="24"/>
      <c r="P37" s="26"/>
      <c r="Q37" s="136" t="str">
        <f t="shared" si="0"/>
        <v xml:space="preserve"> </v>
      </c>
      <c r="R37" s="135"/>
      <c r="S37" s="48" t="str">
        <f t="shared" si="16"/>
        <v xml:space="preserve"> </v>
      </c>
      <c r="T37" s="46"/>
      <c r="U37" s="27"/>
      <c r="V37" s="27"/>
      <c r="W37" s="27"/>
      <c r="X37" s="18">
        <f t="shared" si="17"/>
        <v>0</v>
      </c>
      <c r="Y37" s="19">
        <f t="shared" si="18"/>
        <v>0</v>
      </c>
      <c r="Z37" s="51"/>
      <c r="AA37" s="50"/>
      <c r="AB37" s="28"/>
      <c r="AC37" s="29"/>
      <c r="AD37" s="29"/>
      <c r="AE37" s="53" t="str">
        <f t="shared" si="19"/>
        <v xml:space="preserve"> </v>
      </c>
      <c r="AF37" s="52" t="s">
        <v>24</v>
      </c>
      <c r="AG37" s="55"/>
      <c r="AH37" s="127"/>
      <c r="AI37" s="113" t="str">
        <f t="shared" si="9"/>
        <v xml:space="preserve"> </v>
      </c>
      <c r="AJ37" s="113" t="str">
        <f t="shared" si="10"/>
        <v xml:space="preserve"> </v>
      </c>
      <c r="AK37" s="113" t="str">
        <f t="shared" si="11"/>
        <v xml:space="preserve"> </v>
      </c>
      <c r="AL37" s="113" t="str">
        <f t="shared" si="12"/>
        <v xml:space="preserve"> </v>
      </c>
      <c r="AM37" s="113" t="str">
        <f t="shared" si="13"/>
        <v xml:space="preserve"> </v>
      </c>
      <c r="AN37" s="113" t="str">
        <f t="shared" si="14"/>
        <v xml:space="preserve"> </v>
      </c>
      <c r="AO37" s="130" t="str">
        <f t="shared" si="15"/>
        <v xml:space="preserve"> </v>
      </c>
    </row>
    <row r="38" spans="1:41" s="22" customFormat="1" ht="13" x14ac:dyDescent="0.3">
      <c r="A38" s="123" t="s">
        <v>24</v>
      </c>
      <c r="B38" s="34"/>
      <c r="C38" s="38"/>
      <c r="D38" s="34"/>
      <c r="E38" s="23"/>
      <c r="F38" s="41"/>
      <c r="G38" s="40"/>
      <c r="H38" s="40"/>
      <c r="I38" s="12"/>
      <c r="J38" s="12"/>
      <c r="K38" s="35"/>
      <c r="L38" s="43"/>
      <c r="M38" s="25"/>
      <c r="N38" s="25"/>
      <c r="O38" s="24"/>
      <c r="P38" s="26"/>
      <c r="Q38" s="136" t="str">
        <f t="shared" si="0"/>
        <v xml:space="preserve"> </v>
      </c>
      <c r="R38" s="135"/>
      <c r="S38" s="48" t="str">
        <f t="shared" si="16"/>
        <v xml:space="preserve"> </v>
      </c>
      <c r="T38" s="46"/>
      <c r="U38" s="27"/>
      <c r="V38" s="27"/>
      <c r="W38" s="27"/>
      <c r="X38" s="18">
        <f t="shared" si="17"/>
        <v>0</v>
      </c>
      <c r="Y38" s="19">
        <f t="shared" si="18"/>
        <v>0</v>
      </c>
      <c r="Z38" s="51"/>
      <c r="AA38" s="50"/>
      <c r="AB38" s="28"/>
      <c r="AC38" s="29"/>
      <c r="AD38" s="29"/>
      <c r="AE38" s="53" t="str">
        <f t="shared" si="19"/>
        <v xml:space="preserve"> </v>
      </c>
      <c r="AF38" s="52" t="s">
        <v>24</v>
      </c>
      <c r="AG38" s="55"/>
      <c r="AH38" s="127"/>
      <c r="AI38" s="113" t="str">
        <f t="shared" si="9"/>
        <v xml:space="preserve"> </v>
      </c>
      <c r="AJ38" s="113" t="str">
        <f t="shared" si="10"/>
        <v xml:space="preserve"> </v>
      </c>
      <c r="AK38" s="113" t="str">
        <f t="shared" si="11"/>
        <v xml:space="preserve"> </v>
      </c>
      <c r="AL38" s="113" t="str">
        <f t="shared" si="12"/>
        <v xml:space="preserve"> </v>
      </c>
      <c r="AM38" s="113" t="str">
        <f t="shared" si="13"/>
        <v xml:space="preserve"> </v>
      </c>
      <c r="AN38" s="113" t="str">
        <f t="shared" si="14"/>
        <v xml:space="preserve"> </v>
      </c>
      <c r="AO38" s="130" t="str">
        <f t="shared" si="15"/>
        <v xml:space="preserve"> </v>
      </c>
    </row>
    <row r="39" spans="1:41" s="22" customFormat="1" ht="13" x14ac:dyDescent="0.3">
      <c r="A39" s="123" t="s">
        <v>24</v>
      </c>
      <c r="B39" s="34"/>
      <c r="C39" s="38"/>
      <c r="D39" s="34"/>
      <c r="E39" s="23"/>
      <c r="F39" s="41"/>
      <c r="G39" s="40"/>
      <c r="H39" s="40"/>
      <c r="I39" s="12"/>
      <c r="J39" s="12"/>
      <c r="K39" s="35"/>
      <c r="L39" s="43"/>
      <c r="M39" s="25"/>
      <c r="N39" s="25"/>
      <c r="O39" s="24"/>
      <c r="P39" s="26"/>
      <c r="Q39" s="136" t="str">
        <f t="shared" si="0"/>
        <v xml:space="preserve"> </v>
      </c>
      <c r="R39" s="135"/>
      <c r="S39" s="48" t="str">
        <f t="shared" si="16"/>
        <v xml:space="preserve"> </v>
      </c>
      <c r="T39" s="46"/>
      <c r="U39" s="27"/>
      <c r="V39" s="27"/>
      <c r="W39" s="27"/>
      <c r="X39" s="18">
        <f t="shared" si="17"/>
        <v>0</v>
      </c>
      <c r="Y39" s="19">
        <f t="shared" si="18"/>
        <v>0</v>
      </c>
      <c r="Z39" s="51"/>
      <c r="AA39" s="50"/>
      <c r="AB39" s="28"/>
      <c r="AC39" s="29"/>
      <c r="AD39" s="29"/>
      <c r="AE39" s="53" t="str">
        <f t="shared" si="19"/>
        <v xml:space="preserve"> </v>
      </c>
      <c r="AF39" s="52" t="s">
        <v>24</v>
      </c>
      <c r="AG39" s="55"/>
      <c r="AH39" s="127"/>
      <c r="AI39" s="113" t="str">
        <f t="shared" si="9"/>
        <v xml:space="preserve"> </v>
      </c>
      <c r="AJ39" s="113" t="str">
        <f t="shared" si="10"/>
        <v xml:space="preserve"> </v>
      </c>
      <c r="AK39" s="113" t="str">
        <f t="shared" si="11"/>
        <v xml:space="preserve"> </v>
      </c>
      <c r="AL39" s="113" t="str">
        <f t="shared" si="12"/>
        <v xml:space="preserve"> </v>
      </c>
      <c r="AM39" s="113" t="str">
        <f t="shared" si="13"/>
        <v xml:space="preserve"> </v>
      </c>
      <c r="AN39" s="113" t="str">
        <f t="shared" si="14"/>
        <v xml:space="preserve"> </v>
      </c>
      <c r="AO39" s="130" t="str">
        <f t="shared" si="15"/>
        <v xml:space="preserve"> </v>
      </c>
    </row>
    <row r="40" spans="1:41" s="22" customFormat="1" ht="13" x14ac:dyDescent="0.3">
      <c r="A40" s="123" t="s">
        <v>24</v>
      </c>
      <c r="B40" s="34"/>
      <c r="C40" s="38"/>
      <c r="D40" s="34"/>
      <c r="E40" s="23"/>
      <c r="F40" s="41"/>
      <c r="G40" s="40"/>
      <c r="H40" s="40"/>
      <c r="I40" s="12"/>
      <c r="J40" s="12"/>
      <c r="K40" s="35"/>
      <c r="L40" s="43"/>
      <c r="M40" s="25"/>
      <c r="N40" s="25"/>
      <c r="O40" s="24"/>
      <c r="P40" s="26"/>
      <c r="Q40" s="136" t="str">
        <f t="shared" si="0"/>
        <v xml:space="preserve"> </v>
      </c>
      <c r="R40" s="135"/>
      <c r="S40" s="48" t="str">
        <f t="shared" si="16"/>
        <v xml:space="preserve"> </v>
      </c>
      <c r="T40" s="46"/>
      <c r="U40" s="27"/>
      <c r="V40" s="27"/>
      <c r="W40" s="27"/>
      <c r="X40" s="18">
        <f t="shared" si="17"/>
        <v>0</v>
      </c>
      <c r="Y40" s="19">
        <f t="shared" si="18"/>
        <v>0</v>
      </c>
      <c r="Z40" s="51"/>
      <c r="AA40" s="50"/>
      <c r="AB40" s="28"/>
      <c r="AC40" s="29"/>
      <c r="AD40" s="29"/>
      <c r="AE40" s="53" t="str">
        <f t="shared" si="19"/>
        <v xml:space="preserve"> </v>
      </c>
      <c r="AF40" s="52" t="s">
        <v>24</v>
      </c>
      <c r="AG40" s="55"/>
      <c r="AH40" s="127"/>
      <c r="AI40" s="113" t="str">
        <f t="shared" si="9"/>
        <v xml:space="preserve"> </v>
      </c>
      <c r="AJ40" s="113" t="str">
        <f t="shared" si="10"/>
        <v xml:space="preserve"> </v>
      </c>
      <c r="AK40" s="113" t="str">
        <f t="shared" si="11"/>
        <v xml:space="preserve"> </v>
      </c>
      <c r="AL40" s="113" t="str">
        <f t="shared" si="12"/>
        <v xml:space="preserve"> </v>
      </c>
      <c r="AM40" s="113" t="str">
        <f t="shared" si="13"/>
        <v xml:space="preserve"> </v>
      </c>
      <c r="AN40" s="113" t="str">
        <f t="shared" si="14"/>
        <v xml:space="preserve"> </v>
      </c>
      <c r="AO40" s="130" t="str">
        <f t="shared" si="15"/>
        <v xml:space="preserve"> </v>
      </c>
    </row>
    <row r="41" spans="1:41" s="22" customFormat="1" ht="13" x14ac:dyDescent="0.3">
      <c r="A41" s="123" t="s">
        <v>24</v>
      </c>
      <c r="B41" s="34"/>
      <c r="C41" s="38"/>
      <c r="D41" s="34"/>
      <c r="E41" s="23"/>
      <c r="F41" s="41"/>
      <c r="G41" s="40"/>
      <c r="H41" s="40"/>
      <c r="I41" s="12"/>
      <c r="J41" s="12"/>
      <c r="K41" s="35"/>
      <c r="L41" s="43"/>
      <c r="M41" s="25"/>
      <c r="N41" s="25"/>
      <c r="O41" s="24"/>
      <c r="P41" s="26"/>
      <c r="Q41" s="136" t="str">
        <f t="shared" si="0"/>
        <v xml:space="preserve"> </v>
      </c>
      <c r="R41" s="135"/>
      <c r="S41" s="48" t="str">
        <f t="shared" si="16"/>
        <v xml:space="preserve"> </v>
      </c>
      <c r="T41" s="46"/>
      <c r="U41" s="27"/>
      <c r="V41" s="27"/>
      <c r="W41" s="27"/>
      <c r="X41" s="18">
        <f t="shared" si="17"/>
        <v>0</v>
      </c>
      <c r="Y41" s="19">
        <f t="shared" si="18"/>
        <v>0</v>
      </c>
      <c r="Z41" s="51"/>
      <c r="AA41" s="50"/>
      <c r="AB41" s="28"/>
      <c r="AC41" s="29"/>
      <c r="AD41" s="29"/>
      <c r="AE41" s="53" t="str">
        <f t="shared" si="19"/>
        <v xml:space="preserve"> </v>
      </c>
      <c r="AF41" s="52" t="s">
        <v>24</v>
      </c>
      <c r="AG41" s="55"/>
      <c r="AH41" s="127"/>
      <c r="AI41" s="113" t="str">
        <f t="shared" si="9"/>
        <v xml:space="preserve"> </v>
      </c>
      <c r="AJ41" s="113" t="str">
        <f t="shared" si="10"/>
        <v xml:space="preserve"> </v>
      </c>
      <c r="AK41" s="113" t="str">
        <f t="shared" si="11"/>
        <v xml:space="preserve"> </v>
      </c>
      <c r="AL41" s="113" t="str">
        <f t="shared" si="12"/>
        <v xml:space="preserve"> </v>
      </c>
      <c r="AM41" s="113" t="str">
        <f t="shared" si="13"/>
        <v xml:space="preserve"> </v>
      </c>
      <c r="AN41" s="113" t="str">
        <f t="shared" si="14"/>
        <v xml:space="preserve"> </v>
      </c>
      <c r="AO41" s="130" t="str">
        <f t="shared" si="15"/>
        <v xml:space="preserve"> </v>
      </c>
    </row>
    <row r="42" spans="1:41" s="22" customFormat="1" ht="13" x14ac:dyDescent="0.3">
      <c r="A42" s="123" t="s">
        <v>24</v>
      </c>
      <c r="B42" s="34"/>
      <c r="C42" s="38"/>
      <c r="D42" s="34"/>
      <c r="E42" s="23"/>
      <c r="F42" s="41"/>
      <c r="G42" s="40"/>
      <c r="H42" s="40"/>
      <c r="I42" s="12"/>
      <c r="J42" s="12"/>
      <c r="K42" s="35"/>
      <c r="L42" s="43"/>
      <c r="M42" s="25"/>
      <c r="N42" s="25"/>
      <c r="O42" s="24"/>
      <c r="P42" s="26"/>
      <c r="Q42" s="136" t="str">
        <f t="shared" si="0"/>
        <v xml:space="preserve"> </v>
      </c>
      <c r="R42" s="135"/>
      <c r="S42" s="48" t="str">
        <f t="shared" si="16"/>
        <v xml:space="preserve"> </v>
      </c>
      <c r="T42" s="46"/>
      <c r="U42" s="27"/>
      <c r="V42" s="27"/>
      <c r="W42" s="27"/>
      <c r="X42" s="18">
        <f t="shared" si="17"/>
        <v>0</v>
      </c>
      <c r="Y42" s="19">
        <f t="shared" si="18"/>
        <v>0</v>
      </c>
      <c r="Z42" s="51"/>
      <c r="AA42" s="50"/>
      <c r="AB42" s="28"/>
      <c r="AC42" s="29"/>
      <c r="AD42" s="29"/>
      <c r="AE42" s="53" t="str">
        <f t="shared" si="19"/>
        <v xml:space="preserve"> </v>
      </c>
      <c r="AF42" s="52" t="s">
        <v>24</v>
      </c>
      <c r="AG42" s="55"/>
      <c r="AH42" s="127"/>
      <c r="AI42" s="113" t="str">
        <f t="shared" si="9"/>
        <v xml:space="preserve"> </v>
      </c>
      <c r="AJ42" s="113" t="str">
        <f t="shared" si="10"/>
        <v xml:space="preserve"> </v>
      </c>
      <c r="AK42" s="113" t="str">
        <f t="shared" si="11"/>
        <v xml:space="preserve"> </v>
      </c>
      <c r="AL42" s="113" t="str">
        <f t="shared" si="12"/>
        <v xml:space="preserve"> </v>
      </c>
      <c r="AM42" s="113" t="str">
        <f t="shared" si="13"/>
        <v xml:space="preserve"> </v>
      </c>
      <c r="AN42" s="113" t="str">
        <f t="shared" si="14"/>
        <v xml:space="preserve"> </v>
      </c>
      <c r="AO42" s="130" t="str">
        <f t="shared" si="15"/>
        <v xml:space="preserve"> </v>
      </c>
    </row>
    <row r="43" spans="1:41" s="22" customFormat="1" ht="13" x14ac:dyDescent="0.3">
      <c r="A43" s="123" t="s">
        <v>24</v>
      </c>
      <c r="B43" s="34"/>
      <c r="C43" s="38"/>
      <c r="D43" s="34"/>
      <c r="E43" s="23"/>
      <c r="F43" s="41"/>
      <c r="G43" s="40"/>
      <c r="H43" s="40"/>
      <c r="I43" s="12"/>
      <c r="J43" s="12"/>
      <c r="K43" s="35"/>
      <c r="L43" s="43"/>
      <c r="M43" s="25"/>
      <c r="N43" s="25"/>
      <c r="O43" s="24"/>
      <c r="P43" s="26"/>
      <c r="Q43" s="136" t="str">
        <f t="shared" si="0"/>
        <v xml:space="preserve"> </v>
      </c>
      <c r="R43" s="135"/>
      <c r="S43" s="48" t="str">
        <f t="shared" si="16"/>
        <v xml:space="preserve"> </v>
      </c>
      <c r="T43" s="46"/>
      <c r="U43" s="27"/>
      <c r="V43" s="27"/>
      <c r="W43" s="27"/>
      <c r="X43" s="18">
        <f t="shared" si="17"/>
        <v>0</v>
      </c>
      <c r="Y43" s="19">
        <f t="shared" si="18"/>
        <v>0</v>
      </c>
      <c r="Z43" s="51"/>
      <c r="AA43" s="50"/>
      <c r="AB43" s="28"/>
      <c r="AC43" s="29"/>
      <c r="AD43" s="29"/>
      <c r="AE43" s="53" t="str">
        <f t="shared" si="19"/>
        <v xml:space="preserve"> </v>
      </c>
      <c r="AF43" s="52" t="s">
        <v>24</v>
      </c>
      <c r="AG43" s="55"/>
      <c r="AH43" s="127"/>
      <c r="AI43" s="113" t="str">
        <f t="shared" si="9"/>
        <v xml:space="preserve"> </v>
      </c>
      <c r="AJ43" s="113" t="str">
        <f t="shared" si="10"/>
        <v xml:space="preserve"> </v>
      </c>
      <c r="AK43" s="113" t="str">
        <f t="shared" si="11"/>
        <v xml:space="preserve"> </v>
      </c>
      <c r="AL43" s="113" t="str">
        <f t="shared" si="12"/>
        <v xml:space="preserve"> </v>
      </c>
      <c r="AM43" s="113" t="str">
        <f t="shared" si="13"/>
        <v xml:space="preserve"> </v>
      </c>
      <c r="AN43" s="113" t="str">
        <f t="shared" si="14"/>
        <v xml:space="preserve"> </v>
      </c>
      <c r="AO43" s="130" t="str">
        <f t="shared" si="15"/>
        <v xml:space="preserve"> </v>
      </c>
    </row>
    <row r="44" spans="1:41" s="22" customFormat="1" ht="13" x14ac:dyDescent="0.3">
      <c r="A44" s="123" t="s">
        <v>24</v>
      </c>
      <c r="B44" s="34"/>
      <c r="C44" s="38"/>
      <c r="D44" s="34"/>
      <c r="E44" s="23"/>
      <c r="F44" s="41"/>
      <c r="G44" s="40"/>
      <c r="H44" s="40"/>
      <c r="I44" s="12"/>
      <c r="J44" s="12"/>
      <c r="K44" s="35"/>
      <c r="L44" s="43"/>
      <c r="M44" s="25"/>
      <c r="N44" s="25"/>
      <c r="O44" s="24"/>
      <c r="P44" s="26"/>
      <c r="Q44" s="136" t="str">
        <f t="shared" si="0"/>
        <v xml:space="preserve"> </v>
      </c>
      <c r="R44" s="135"/>
      <c r="S44" s="48" t="str">
        <f t="shared" si="16"/>
        <v xml:space="preserve"> </v>
      </c>
      <c r="T44" s="46"/>
      <c r="U44" s="27"/>
      <c r="V44" s="27"/>
      <c r="W44" s="27"/>
      <c r="X44" s="18">
        <f t="shared" si="17"/>
        <v>0</v>
      </c>
      <c r="Y44" s="19">
        <f t="shared" si="18"/>
        <v>0</v>
      </c>
      <c r="Z44" s="51"/>
      <c r="AA44" s="50"/>
      <c r="AB44" s="28"/>
      <c r="AC44" s="29"/>
      <c r="AD44" s="29"/>
      <c r="AE44" s="53" t="str">
        <f t="shared" si="19"/>
        <v xml:space="preserve"> </v>
      </c>
      <c r="AF44" s="52" t="s">
        <v>24</v>
      </c>
      <c r="AG44" s="55"/>
      <c r="AH44" s="127"/>
      <c r="AI44" s="113" t="str">
        <f t="shared" si="9"/>
        <v xml:space="preserve"> </v>
      </c>
      <c r="AJ44" s="113" t="str">
        <f t="shared" si="10"/>
        <v xml:space="preserve"> </v>
      </c>
      <c r="AK44" s="113" t="str">
        <f t="shared" si="11"/>
        <v xml:space="preserve"> </v>
      </c>
      <c r="AL44" s="113" t="str">
        <f t="shared" si="12"/>
        <v xml:space="preserve"> </v>
      </c>
      <c r="AM44" s="113" t="str">
        <f t="shared" si="13"/>
        <v xml:space="preserve"> </v>
      </c>
      <c r="AN44" s="113" t="str">
        <f t="shared" si="14"/>
        <v xml:space="preserve"> </v>
      </c>
      <c r="AO44" s="130" t="str">
        <f t="shared" si="15"/>
        <v xml:space="preserve"> </v>
      </c>
    </row>
    <row r="45" spans="1:41" s="22" customFormat="1" ht="13" x14ac:dyDescent="0.3">
      <c r="A45" s="123" t="s">
        <v>24</v>
      </c>
      <c r="B45" s="34"/>
      <c r="C45" s="38"/>
      <c r="D45" s="34"/>
      <c r="E45" s="23"/>
      <c r="F45" s="41"/>
      <c r="G45" s="40"/>
      <c r="H45" s="40"/>
      <c r="I45" s="12"/>
      <c r="J45" s="12"/>
      <c r="K45" s="35"/>
      <c r="L45" s="43"/>
      <c r="M45" s="25"/>
      <c r="N45" s="25"/>
      <c r="O45" s="24"/>
      <c r="P45" s="26"/>
      <c r="Q45" s="136" t="str">
        <f t="shared" si="0"/>
        <v xml:space="preserve"> </v>
      </c>
      <c r="R45" s="135"/>
      <c r="S45" s="48" t="str">
        <f t="shared" si="16"/>
        <v xml:space="preserve"> </v>
      </c>
      <c r="T45" s="46"/>
      <c r="U45" s="27"/>
      <c r="V45" s="27"/>
      <c r="W45" s="27"/>
      <c r="X45" s="18">
        <f t="shared" si="17"/>
        <v>0</v>
      </c>
      <c r="Y45" s="19">
        <f t="shared" si="18"/>
        <v>0</v>
      </c>
      <c r="Z45" s="51"/>
      <c r="AA45" s="50"/>
      <c r="AB45" s="28"/>
      <c r="AC45" s="29"/>
      <c r="AD45" s="29"/>
      <c r="AE45" s="53" t="str">
        <f t="shared" si="19"/>
        <v xml:space="preserve"> </v>
      </c>
      <c r="AF45" s="52" t="s">
        <v>24</v>
      </c>
      <c r="AG45" s="55"/>
      <c r="AH45" s="127"/>
      <c r="AI45" s="113" t="str">
        <f t="shared" si="9"/>
        <v xml:space="preserve"> </v>
      </c>
      <c r="AJ45" s="113" t="str">
        <f t="shared" si="10"/>
        <v xml:space="preserve"> </v>
      </c>
      <c r="AK45" s="113" t="str">
        <f t="shared" si="11"/>
        <v xml:space="preserve"> </v>
      </c>
      <c r="AL45" s="113" t="str">
        <f t="shared" si="12"/>
        <v xml:space="preserve"> </v>
      </c>
      <c r="AM45" s="113" t="str">
        <f t="shared" si="13"/>
        <v xml:space="preserve"> </v>
      </c>
      <c r="AN45" s="113" t="str">
        <f t="shared" si="14"/>
        <v xml:space="preserve"> </v>
      </c>
      <c r="AO45" s="130" t="str">
        <f t="shared" si="15"/>
        <v xml:space="preserve"> </v>
      </c>
    </row>
    <row r="46" spans="1:41" s="22" customFormat="1" ht="13" x14ac:dyDescent="0.3">
      <c r="A46" s="123" t="s">
        <v>24</v>
      </c>
      <c r="B46" s="34"/>
      <c r="C46" s="38"/>
      <c r="D46" s="34"/>
      <c r="E46" s="23"/>
      <c r="F46" s="41"/>
      <c r="G46" s="40"/>
      <c r="H46" s="40"/>
      <c r="I46" s="12"/>
      <c r="J46" s="12"/>
      <c r="K46" s="35"/>
      <c r="L46" s="43"/>
      <c r="M46" s="25"/>
      <c r="N46" s="25"/>
      <c r="O46" s="24"/>
      <c r="P46" s="26"/>
      <c r="Q46" s="136" t="str">
        <f t="shared" si="0"/>
        <v xml:space="preserve"> </v>
      </c>
      <c r="R46" s="135"/>
      <c r="S46" s="48" t="str">
        <f t="shared" si="16"/>
        <v xml:space="preserve"> </v>
      </c>
      <c r="T46" s="46"/>
      <c r="U46" s="27"/>
      <c r="V46" s="27"/>
      <c r="W46" s="27"/>
      <c r="X46" s="18">
        <f t="shared" si="17"/>
        <v>0</v>
      </c>
      <c r="Y46" s="19">
        <f t="shared" si="18"/>
        <v>0</v>
      </c>
      <c r="Z46" s="51"/>
      <c r="AA46" s="50"/>
      <c r="AB46" s="28"/>
      <c r="AC46" s="29"/>
      <c r="AD46" s="29"/>
      <c r="AE46" s="53" t="str">
        <f t="shared" si="19"/>
        <v xml:space="preserve"> </v>
      </c>
      <c r="AF46" s="52" t="s">
        <v>24</v>
      </c>
      <c r="AG46" s="55"/>
      <c r="AH46" s="127"/>
      <c r="AI46" s="113" t="str">
        <f t="shared" si="9"/>
        <v xml:space="preserve"> </v>
      </c>
      <c r="AJ46" s="113" t="str">
        <f t="shared" si="10"/>
        <v xml:space="preserve"> </v>
      </c>
      <c r="AK46" s="113" t="str">
        <f t="shared" si="11"/>
        <v xml:space="preserve"> </v>
      </c>
      <c r="AL46" s="113" t="str">
        <f t="shared" si="12"/>
        <v xml:space="preserve"> </v>
      </c>
      <c r="AM46" s="113" t="str">
        <f t="shared" si="13"/>
        <v xml:space="preserve"> </v>
      </c>
      <c r="AN46" s="113" t="str">
        <f t="shared" si="14"/>
        <v xml:space="preserve"> </v>
      </c>
      <c r="AO46" s="130" t="str">
        <f t="shared" si="15"/>
        <v xml:space="preserve"> </v>
      </c>
    </row>
    <row r="47" spans="1:41" s="22" customFormat="1" ht="13" x14ac:dyDescent="0.3">
      <c r="A47" s="123" t="s">
        <v>24</v>
      </c>
      <c r="B47" s="34"/>
      <c r="C47" s="38"/>
      <c r="D47" s="34"/>
      <c r="E47" s="23"/>
      <c r="F47" s="41"/>
      <c r="G47" s="40"/>
      <c r="H47" s="40"/>
      <c r="I47" s="12"/>
      <c r="J47" s="12"/>
      <c r="K47" s="35"/>
      <c r="L47" s="43"/>
      <c r="M47" s="25"/>
      <c r="N47" s="25"/>
      <c r="O47" s="24"/>
      <c r="P47" s="26"/>
      <c r="Q47" s="136" t="str">
        <f t="shared" si="0"/>
        <v xml:space="preserve"> </v>
      </c>
      <c r="R47" s="135"/>
      <c r="S47" s="48" t="str">
        <f t="shared" si="16"/>
        <v xml:space="preserve"> </v>
      </c>
      <c r="T47" s="46"/>
      <c r="U47" s="27"/>
      <c r="V47" s="27"/>
      <c r="W47" s="27"/>
      <c r="X47" s="18">
        <f t="shared" si="17"/>
        <v>0</v>
      </c>
      <c r="Y47" s="19">
        <f t="shared" si="18"/>
        <v>0</v>
      </c>
      <c r="Z47" s="51"/>
      <c r="AA47" s="50"/>
      <c r="AB47" s="28"/>
      <c r="AC47" s="29"/>
      <c r="AD47" s="29"/>
      <c r="AE47" s="53" t="str">
        <f t="shared" si="19"/>
        <v xml:space="preserve"> </v>
      </c>
      <c r="AF47" s="52" t="s">
        <v>24</v>
      </c>
      <c r="AG47" s="55"/>
      <c r="AH47" s="127"/>
      <c r="AI47" s="113" t="str">
        <f t="shared" si="9"/>
        <v xml:space="preserve"> </v>
      </c>
      <c r="AJ47" s="113" t="str">
        <f t="shared" si="10"/>
        <v xml:space="preserve"> </v>
      </c>
      <c r="AK47" s="113" t="str">
        <f t="shared" si="11"/>
        <v xml:space="preserve"> </v>
      </c>
      <c r="AL47" s="113" t="str">
        <f t="shared" si="12"/>
        <v xml:space="preserve"> </v>
      </c>
      <c r="AM47" s="113" t="str">
        <f t="shared" si="13"/>
        <v xml:space="preserve"> </v>
      </c>
      <c r="AN47" s="113" t="str">
        <f t="shared" si="14"/>
        <v xml:space="preserve"> </v>
      </c>
      <c r="AO47" s="130" t="str">
        <f t="shared" si="15"/>
        <v xml:space="preserve"> </v>
      </c>
    </row>
    <row r="48" spans="1:41" s="22" customFormat="1" ht="13" x14ac:dyDescent="0.3">
      <c r="A48" s="123" t="s">
        <v>24</v>
      </c>
      <c r="B48" s="34"/>
      <c r="C48" s="38"/>
      <c r="D48" s="34"/>
      <c r="E48" s="23"/>
      <c r="F48" s="41"/>
      <c r="G48" s="40"/>
      <c r="H48" s="40"/>
      <c r="I48" s="12"/>
      <c r="J48" s="12"/>
      <c r="K48" s="35"/>
      <c r="L48" s="43"/>
      <c r="M48" s="25"/>
      <c r="N48" s="25"/>
      <c r="O48" s="24"/>
      <c r="P48" s="26"/>
      <c r="Q48" s="136" t="str">
        <f t="shared" si="0"/>
        <v xml:space="preserve"> </v>
      </c>
      <c r="R48" s="135"/>
      <c r="S48" s="48" t="str">
        <f t="shared" si="16"/>
        <v xml:space="preserve"> </v>
      </c>
      <c r="T48" s="46"/>
      <c r="U48" s="27"/>
      <c r="V48" s="27"/>
      <c r="W48" s="27"/>
      <c r="X48" s="18">
        <f t="shared" si="17"/>
        <v>0</v>
      </c>
      <c r="Y48" s="19">
        <f t="shared" si="18"/>
        <v>0</v>
      </c>
      <c r="Z48" s="51"/>
      <c r="AA48" s="50"/>
      <c r="AB48" s="28"/>
      <c r="AC48" s="29"/>
      <c r="AD48" s="29"/>
      <c r="AE48" s="53" t="str">
        <f t="shared" si="19"/>
        <v xml:space="preserve"> </v>
      </c>
      <c r="AF48" s="52" t="s">
        <v>24</v>
      </c>
      <c r="AG48" s="55"/>
      <c r="AH48" s="127"/>
      <c r="AI48" s="113" t="str">
        <f t="shared" si="9"/>
        <v xml:space="preserve"> </v>
      </c>
      <c r="AJ48" s="113" t="str">
        <f t="shared" si="10"/>
        <v xml:space="preserve"> </v>
      </c>
      <c r="AK48" s="113" t="str">
        <f t="shared" si="11"/>
        <v xml:space="preserve"> </v>
      </c>
      <c r="AL48" s="113" t="str">
        <f t="shared" si="12"/>
        <v xml:space="preserve"> </v>
      </c>
      <c r="AM48" s="113" t="str">
        <f t="shared" si="13"/>
        <v xml:space="preserve"> </v>
      </c>
      <c r="AN48" s="113" t="str">
        <f t="shared" si="14"/>
        <v xml:space="preserve"> </v>
      </c>
      <c r="AO48" s="130" t="str">
        <f t="shared" si="15"/>
        <v xml:space="preserve"> </v>
      </c>
    </row>
    <row r="49" spans="1:41" s="22" customFormat="1" ht="13" x14ac:dyDescent="0.3">
      <c r="A49" s="123" t="s">
        <v>24</v>
      </c>
      <c r="B49" s="34"/>
      <c r="C49" s="38"/>
      <c r="D49" s="34"/>
      <c r="E49" s="23"/>
      <c r="F49" s="41"/>
      <c r="G49" s="40"/>
      <c r="H49" s="40"/>
      <c r="I49" s="12"/>
      <c r="J49" s="12"/>
      <c r="K49" s="35"/>
      <c r="L49" s="43"/>
      <c r="M49" s="25"/>
      <c r="N49" s="25"/>
      <c r="O49" s="24"/>
      <c r="P49" s="26"/>
      <c r="Q49" s="136" t="str">
        <f t="shared" si="0"/>
        <v xml:space="preserve"> </v>
      </c>
      <c r="R49" s="135"/>
      <c r="S49" s="48" t="str">
        <f t="shared" si="16"/>
        <v xml:space="preserve"> </v>
      </c>
      <c r="T49" s="46"/>
      <c r="U49" s="27"/>
      <c r="V49" s="27"/>
      <c r="W49" s="27"/>
      <c r="X49" s="18">
        <f t="shared" si="17"/>
        <v>0</v>
      </c>
      <c r="Y49" s="19">
        <f t="shared" si="18"/>
        <v>0</v>
      </c>
      <c r="Z49" s="51"/>
      <c r="AA49" s="50"/>
      <c r="AB49" s="28"/>
      <c r="AC49" s="29"/>
      <c r="AD49" s="29"/>
      <c r="AE49" s="53" t="str">
        <f t="shared" si="19"/>
        <v xml:space="preserve"> </v>
      </c>
      <c r="AF49" s="52" t="s">
        <v>24</v>
      </c>
      <c r="AG49" s="55"/>
      <c r="AH49" s="127"/>
      <c r="AI49" s="113" t="str">
        <f t="shared" si="9"/>
        <v xml:space="preserve"> </v>
      </c>
      <c r="AJ49" s="113" t="str">
        <f t="shared" si="10"/>
        <v xml:space="preserve"> </v>
      </c>
      <c r="AK49" s="113" t="str">
        <f t="shared" si="11"/>
        <v xml:space="preserve"> </v>
      </c>
      <c r="AL49" s="113" t="str">
        <f t="shared" si="12"/>
        <v xml:space="preserve"> </v>
      </c>
      <c r="AM49" s="113" t="str">
        <f t="shared" si="13"/>
        <v xml:space="preserve"> </v>
      </c>
      <c r="AN49" s="113" t="str">
        <f t="shared" si="14"/>
        <v xml:space="preserve"> </v>
      </c>
      <c r="AO49" s="130" t="str">
        <f t="shared" si="15"/>
        <v xml:space="preserve"> </v>
      </c>
    </row>
    <row r="50" spans="1:41" s="22" customFormat="1" ht="13" x14ac:dyDescent="0.3">
      <c r="A50" s="123" t="s">
        <v>24</v>
      </c>
      <c r="B50" s="34"/>
      <c r="C50" s="38"/>
      <c r="D50" s="34"/>
      <c r="E50" s="23"/>
      <c r="F50" s="41"/>
      <c r="G50" s="40"/>
      <c r="H50" s="40"/>
      <c r="I50" s="12"/>
      <c r="J50" s="12"/>
      <c r="K50" s="35"/>
      <c r="L50" s="43"/>
      <c r="M50" s="25"/>
      <c r="N50" s="25"/>
      <c r="O50" s="24"/>
      <c r="P50" s="26"/>
      <c r="Q50" s="136" t="str">
        <f t="shared" si="0"/>
        <v xml:space="preserve"> </v>
      </c>
      <c r="R50" s="135"/>
      <c r="S50" s="48" t="str">
        <f t="shared" si="16"/>
        <v xml:space="preserve"> </v>
      </c>
      <c r="T50" s="46"/>
      <c r="U50" s="27"/>
      <c r="V50" s="27"/>
      <c r="W50" s="27"/>
      <c r="X50" s="18">
        <f t="shared" si="17"/>
        <v>0</v>
      </c>
      <c r="Y50" s="19">
        <f t="shared" si="18"/>
        <v>0</v>
      </c>
      <c r="Z50" s="51"/>
      <c r="AA50" s="50"/>
      <c r="AB50" s="28"/>
      <c r="AC50" s="29"/>
      <c r="AD50" s="29"/>
      <c r="AE50" s="53" t="str">
        <f t="shared" si="19"/>
        <v xml:space="preserve"> </v>
      </c>
      <c r="AF50" s="52" t="s">
        <v>24</v>
      </c>
      <c r="AG50" s="55"/>
      <c r="AH50" s="127"/>
      <c r="AI50" s="113" t="str">
        <f t="shared" si="9"/>
        <v xml:space="preserve"> </v>
      </c>
      <c r="AJ50" s="113" t="str">
        <f t="shared" si="10"/>
        <v xml:space="preserve"> </v>
      </c>
      <c r="AK50" s="113" t="str">
        <f t="shared" si="11"/>
        <v xml:space="preserve"> </v>
      </c>
      <c r="AL50" s="113" t="str">
        <f t="shared" si="12"/>
        <v xml:space="preserve"> </v>
      </c>
      <c r="AM50" s="113" t="str">
        <f t="shared" si="13"/>
        <v xml:space="preserve"> </v>
      </c>
      <c r="AN50" s="113" t="str">
        <f t="shared" si="14"/>
        <v xml:space="preserve"> </v>
      </c>
      <c r="AO50" s="130" t="str">
        <f t="shared" si="15"/>
        <v xml:space="preserve"> </v>
      </c>
    </row>
    <row r="51" spans="1:41" s="22" customFormat="1" ht="13" x14ac:dyDescent="0.3">
      <c r="A51" s="123" t="s">
        <v>24</v>
      </c>
      <c r="B51" s="34"/>
      <c r="C51" s="38"/>
      <c r="D51" s="34"/>
      <c r="E51" s="23"/>
      <c r="F51" s="41"/>
      <c r="G51" s="40"/>
      <c r="H51" s="40"/>
      <c r="I51" s="12"/>
      <c r="J51" s="12"/>
      <c r="K51" s="35"/>
      <c r="L51" s="43"/>
      <c r="M51" s="25"/>
      <c r="N51" s="25"/>
      <c r="O51" s="24"/>
      <c r="P51" s="26"/>
      <c r="Q51" s="136" t="str">
        <f t="shared" si="0"/>
        <v xml:space="preserve"> </v>
      </c>
      <c r="R51" s="135"/>
      <c r="S51" s="48" t="str">
        <f t="shared" si="16"/>
        <v xml:space="preserve"> </v>
      </c>
      <c r="T51" s="46"/>
      <c r="U51" s="27"/>
      <c r="V51" s="27"/>
      <c r="W51" s="27"/>
      <c r="X51" s="18">
        <f t="shared" si="17"/>
        <v>0</v>
      </c>
      <c r="Y51" s="19">
        <f t="shared" si="18"/>
        <v>0</v>
      </c>
      <c r="Z51" s="51"/>
      <c r="AA51" s="50"/>
      <c r="AB51" s="28"/>
      <c r="AC51" s="29"/>
      <c r="AD51" s="29"/>
      <c r="AE51" s="53" t="str">
        <f t="shared" si="19"/>
        <v xml:space="preserve"> </v>
      </c>
      <c r="AF51" s="52" t="s">
        <v>24</v>
      </c>
      <c r="AG51" s="55"/>
      <c r="AH51" s="127"/>
      <c r="AI51" s="113" t="str">
        <f t="shared" si="9"/>
        <v xml:space="preserve"> </v>
      </c>
      <c r="AJ51" s="113" t="str">
        <f t="shared" si="10"/>
        <v xml:space="preserve"> </v>
      </c>
      <c r="AK51" s="113" t="str">
        <f t="shared" si="11"/>
        <v xml:space="preserve"> </v>
      </c>
      <c r="AL51" s="113" t="str">
        <f t="shared" si="12"/>
        <v xml:space="preserve"> </v>
      </c>
      <c r="AM51" s="113" t="str">
        <f t="shared" si="13"/>
        <v xml:space="preserve"> </v>
      </c>
      <c r="AN51" s="113" t="str">
        <f t="shared" si="14"/>
        <v xml:space="preserve"> </v>
      </c>
      <c r="AO51" s="130" t="str">
        <f t="shared" si="15"/>
        <v xml:space="preserve"> </v>
      </c>
    </row>
    <row r="52" spans="1:41" s="22" customFormat="1" ht="13" x14ac:dyDescent="0.3">
      <c r="A52" s="123" t="s">
        <v>24</v>
      </c>
      <c r="B52" s="34"/>
      <c r="C52" s="38"/>
      <c r="D52" s="34"/>
      <c r="E52" s="23"/>
      <c r="F52" s="41"/>
      <c r="G52" s="40"/>
      <c r="H52" s="40"/>
      <c r="I52" s="12"/>
      <c r="J52" s="12"/>
      <c r="K52" s="35"/>
      <c r="L52" s="43"/>
      <c r="M52" s="25"/>
      <c r="N52" s="25"/>
      <c r="O52" s="24"/>
      <c r="P52" s="26"/>
      <c r="Q52" s="136" t="str">
        <f t="shared" si="0"/>
        <v xml:space="preserve"> </v>
      </c>
      <c r="R52" s="135"/>
      <c r="S52" s="48" t="str">
        <f t="shared" si="16"/>
        <v xml:space="preserve"> </v>
      </c>
      <c r="T52" s="46"/>
      <c r="U52" s="27"/>
      <c r="V52" s="27"/>
      <c r="W52" s="27"/>
      <c r="X52" s="18">
        <f t="shared" si="17"/>
        <v>0</v>
      </c>
      <c r="Y52" s="19">
        <f t="shared" si="18"/>
        <v>0</v>
      </c>
      <c r="Z52" s="51"/>
      <c r="AA52" s="50"/>
      <c r="AB52" s="28"/>
      <c r="AC52" s="29"/>
      <c r="AD52" s="29"/>
      <c r="AE52" s="53" t="str">
        <f t="shared" si="19"/>
        <v xml:space="preserve"> </v>
      </c>
      <c r="AF52" s="52" t="s">
        <v>24</v>
      </c>
      <c r="AG52" s="55"/>
      <c r="AH52" s="127"/>
      <c r="AI52" s="113" t="str">
        <f t="shared" si="9"/>
        <v xml:space="preserve"> </v>
      </c>
      <c r="AJ52" s="113" t="str">
        <f t="shared" si="10"/>
        <v xml:space="preserve"> </v>
      </c>
      <c r="AK52" s="113" t="str">
        <f t="shared" si="11"/>
        <v xml:space="preserve"> </v>
      </c>
      <c r="AL52" s="113" t="str">
        <f t="shared" si="12"/>
        <v xml:space="preserve"> </v>
      </c>
      <c r="AM52" s="113" t="str">
        <f t="shared" si="13"/>
        <v xml:space="preserve"> </v>
      </c>
      <c r="AN52" s="113" t="str">
        <f t="shared" si="14"/>
        <v xml:space="preserve"> </v>
      </c>
      <c r="AO52" s="130" t="str">
        <f t="shared" si="15"/>
        <v xml:space="preserve"> </v>
      </c>
    </row>
    <row r="53" spans="1:41" s="22" customFormat="1" ht="13" x14ac:dyDescent="0.3">
      <c r="A53" s="123" t="s">
        <v>24</v>
      </c>
      <c r="B53" s="34"/>
      <c r="C53" s="38"/>
      <c r="D53" s="34"/>
      <c r="E53" s="23"/>
      <c r="F53" s="41"/>
      <c r="G53" s="40"/>
      <c r="H53" s="40"/>
      <c r="I53" s="12"/>
      <c r="J53" s="12"/>
      <c r="K53" s="35"/>
      <c r="L53" s="43"/>
      <c r="M53" s="25"/>
      <c r="N53" s="25"/>
      <c r="O53" s="24"/>
      <c r="P53" s="26"/>
      <c r="Q53" s="136" t="str">
        <f t="shared" si="0"/>
        <v xml:space="preserve"> </v>
      </c>
      <c r="R53" s="135"/>
      <c r="S53" s="48" t="str">
        <f t="shared" si="16"/>
        <v xml:space="preserve"> </v>
      </c>
      <c r="T53" s="46"/>
      <c r="U53" s="27"/>
      <c r="V53" s="27"/>
      <c r="W53" s="27"/>
      <c r="X53" s="18">
        <f t="shared" si="17"/>
        <v>0</v>
      </c>
      <c r="Y53" s="19">
        <f t="shared" si="18"/>
        <v>0</v>
      </c>
      <c r="Z53" s="51"/>
      <c r="AA53" s="50"/>
      <c r="AB53" s="28"/>
      <c r="AC53" s="29"/>
      <c r="AD53" s="29"/>
      <c r="AE53" s="53" t="str">
        <f t="shared" si="19"/>
        <v xml:space="preserve"> </v>
      </c>
      <c r="AF53" s="52" t="s">
        <v>24</v>
      </c>
      <c r="AG53" s="55"/>
      <c r="AH53" s="127"/>
      <c r="AI53" s="113" t="str">
        <f t="shared" si="9"/>
        <v xml:space="preserve"> </v>
      </c>
      <c r="AJ53" s="113" t="str">
        <f t="shared" si="10"/>
        <v xml:space="preserve"> </v>
      </c>
      <c r="AK53" s="113" t="str">
        <f t="shared" si="11"/>
        <v xml:space="preserve"> </v>
      </c>
      <c r="AL53" s="113" t="str">
        <f t="shared" si="12"/>
        <v xml:space="preserve"> </v>
      </c>
      <c r="AM53" s="113" t="str">
        <f t="shared" si="13"/>
        <v xml:space="preserve"> </v>
      </c>
      <c r="AN53" s="113" t="str">
        <f t="shared" si="14"/>
        <v xml:space="preserve"> </v>
      </c>
      <c r="AO53" s="130" t="str">
        <f t="shared" si="15"/>
        <v xml:space="preserve"> </v>
      </c>
    </row>
    <row r="54" spans="1:41" s="22" customFormat="1" ht="13" x14ac:dyDescent="0.3">
      <c r="A54" s="123" t="s">
        <v>24</v>
      </c>
      <c r="B54" s="34"/>
      <c r="C54" s="38"/>
      <c r="D54" s="34"/>
      <c r="E54" s="23"/>
      <c r="F54" s="41"/>
      <c r="G54" s="40"/>
      <c r="H54" s="40"/>
      <c r="I54" s="12"/>
      <c r="J54" s="12"/>
      <c r="K54" s="35"/>
      <c r="L54" s="43"/>
      <c r="M54" s="25"/>
      <c r="N54" s="25"/>
      <c r="O54" s="24"/>
      <c r="P54" s="26"/>
      <c r="Q54" s="136" t="str">
        <f t="shared" si="0"/>
        <v xml:space="preserve"> </v>
      </c>
      <c r="R54" s="135"/>
      <c r="S54" s="48" t="str">
        <f t="shared" si="16"/>
        <v xml:space="preserve"> </v>
      </c>
      <c r="T54" s="46"/>
      <c r="U54" s="27"/>
      <c r="V54" s="27"/>
      <c r="W54" s="27"/>
      <c r="X54" s="18">
        <f t="shared" si="17"/>
        <v>0</v>
      </c>
      <c r="Y54" s="19">
        <f t="shared" si="18"/>
        <v>0</v>
      </c>
      <c r="Z54" s="51"/>
      <c r="AA54" s="50"/>
      <c r="AB54" s="28"/>
      <c r="AC54" s="29"/>
      <c r="AD54" s="29"/>
      <c r="AE54" s="53" t="str">
        <f t="shared" si="19"/>
        <v xml:space="preserve"> </v>
      </c>
      <c r="AF54" s="52" t="s">
        <v>24</v>
      </c>
      <c r="AG54" s="55"/>
      <c r="AH54" s="127"/>
      <c r="AI54" s="113" t="str">
        <f t="shared" si="9"/>
        <v xml:space="preserve"> </v>
      </c>
      <c r="AJ54" s="113" t="str">
        <f t="shared" si="10"/>
        <v xml:space="preserve"> </v>
      </c>
      <c r="AK54" s="113" t="str">
        <f t="shared" si="11"/>
        <v xml:space="preserve"> </v>
      </c>
      <c r="AL54" s="113" t="str">
        <f t="shared" si="12"/>
        <v xml:space="preserve"> </v>
      </c>
      <c r="AM54" s="113" t="str">
        <f t="shared" si="13"/>
        <v xml:space="preserve"> </v>
      </c>
      <c r="AN54" s="113" t="str">
        <f t="shared" si="14"/>
        <v xml:space="preserve"> </v>
      </c>
      <c r="AO54" s="130" t="str">
        <f t="shared" si="15"/>
        <v xml:space="preserve"> </v>
      </c>
    </row>
    <row r="55" spans="1:41" s="7" customFormat="1" x14ac:dyDescent="0.35">
      <c r="A55" s="36"/>
      <c r="B55" s="8"/>
      <c r="C55" s="39"/>
      <c r="D55" s="8"/>
      <c r="E55" s="8"/>
      <c r="F55" s="39"/>
      <c r="G55" s="8"/>
      <c r="H55" s="8"/>
      <c r="I55" s="8"/>
      <c r="J55" s="8"/>
      <c r="K55" s="39"/>
      <c r="L55" s="8"/>
      <c r="M55" s="8"/>
      <c r="N55" s="8"/>
      <c r="O55" s="8"/>
      <c r="P55" s="8"/>
      <c r="Q55" s="8"/>
      <c r="R55" s="8"/>
      <c r="S55" s="39"/>
      <c r="T55" s="8"/>
      <c r="U55" s="8"/>
      <c r="V55" s="8"/>
      <c r="W55" s="8"/>
      <c r="X55" s="8"/>
      <c r="Y55" s="8"/>
      <c r="Z55" s="39"/>
      <c r="AA55" s="8"/>
      <c r="AB55" s="8"/>
      <c r="AC55" s="8"/>
      <c r="AD55" s="8"/>
      <c r="AE55" s="39"/>
      <c r="AF55" s="8"/>
      <c r="AG55" s="39"/>
      <c r="AH55" s="39"/>
      <c r="AI55" s="8"/>
      <c r="AJ55" s="8"/>
      <c r="AK55" s="8"/>
      <c r="AL55" s="8"/>
      <c r="AM55" s="8" t="s">
        <v>25</v>
      </c>
      <c r="AN55" s="9">
        <f>COUNTA(B4:B54)</f>
        <v>0</v>
      </c>
      <c r="AO55" s="10">
        <f>SUM(AO4:AO54)</f>
        <v>0</v>
      </c>
    </row>
    <row r="58" spans="1:41" x14ac:dyDescent="0.35">
      <c r="AN58" s="6"/>
    </row>
  </sheetData>
  <sheetProtection algorithmName="SHA-512" hashValue="HuALIidR2Wpw7Vbiz7zLtF62EAccr0ojowLKcUHsUhYYe9+toPh3e4F0vhNAveCarbFzclPRXeFMIQikyi43kQ==" saltValue="nDLhvULp62VAbZ8puLZi5w==" spinCount="100000" sheet="1" formatCells="0" formatColumns="0" formatRows="0"/>
  <autoFilter ref="A3:AO3" xr:uid="{00000000-0001-0000-0000-000000000000}"/>
  <dataConsolidate/>
  <mergeCells count="1">
    <mergeCell ref="A1:H1"/>
  </mergeCells>
  <dataValidations xWindow="1050" yWindow="627" count="3">
    <dataValidation type="list" allowBlank="1" showInputMessage="1" showErrorMessage="1" sqref="D4:D54" xr:uid="{65A6827C-B7D1-4514-A622-39EF2564C387}">
      <formula1>"Select, Licensed Educator, Licensed Nurse, Licensed Bus Driver, Other"</formula1>
    </dataValidation>
    <dataValidation type="date" allowBlank="1" showInputMessage="1" showErrorMessage="1" error="Invalid entry. Please enter the date in MM/DD/YYYY format (e.g., 04/15/2025)." sqref="G4:J54" xr:uid="{03CE2054-3624-4242-8189-5767FF29854D}">
      <formula1>1</formula1>
      <formula2>73050</formula2>
    </dataValidation>
    <dataValidation type="decimal" allowBlank="1" showInputMessage="1" showErrorMessage="1" errorTitle="Input Error" error="Must enter between 1-30 day(s) for parental leave reimbursment." sqref="AH4:AH54" xr:uid="{6BA29398-5FBA-43D5-B0E8-9BA394B0B4AF}">
      <formula1>1</formula1>
      <formula2>30</formula2>
    </dataValidation>
  </dataValidations>
  <pageMargins left="0.7" right="0.7" top="0.75" bottom="0.75" header="0.3" footer="0.3"/>
  <pageSetup orientation="portrait" horizontalDpi="4294967293" verticalDpi="300" r:id="rId1"/>
  <extLst>
    <ext xmlns:x14="http://schemas.microsoft.com/office/spreadsheetml/2009/9/main" uri="{CCE6A557-97BC-4b89-ADB6-D9C93CAAB3DF}">
      <x14:dataValidations xmlns:xm="http://schemas.microsoft.com/office/excel/2006/main" xWindow="1050" yWindow="627" count="4">
        <x14:dataValidation type="list" allowBlank="1" showInputMessage="1" showErrorMessage="1" xr:uid="{CA83311E-293A-4DD8-BD3F-56E575053CBE}">
          <x14:formula1>
            <xm:f>'Retirement Rates'!$G$2:$G$3</xm:f>
          </x14:formula1>
          <xm:sqref>Z4:Z54 F4:F54</xm:sqref>
        </x14:dataValidation>
        <x14:dataValidation type="list" allowBlank="1" showInputMessage="1" showErrorMessage="1" xr:uid="{4A054384-E1DB-4856-8090-5C0F9997F71C}">
          <x14:formula1>
            <xm:f>'Funding Source'!$A$1:$A$8</xm:f>
          </x14:formula1>
          <xm:sqref>K4:K54</xm:sqref>
        </x14:dataValidation>
        <x14:dataValidation type="list" allowBlank="1" showInputMessage="1" showErrorMessage="1" xr:uid="{E74C4E7B-B04B-4DEA-B993-954D83606EF1}">
          <x14:formula1>
            <xm:f>'Retirement Rates'!$A:$A</xm:f>
          </x14:formula1>
          <xm:sqref>AF4:AF54</xm:sqref>
        </x14:dataValidation>
        <x14:dataValidation type="list" allowBlank="1" showInputMessage="1" showErrorMessage="1" xr:uid="{32F72AA8-99A0-4D91-9F98-9AE324AF3DC9}">
          <x14:formula1>
            <xm:f>'LEA and Charters'!$A$1:$A$266</xm:f>
          </x14:formula1>
          <xm:sqref>A5:A54 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4AEA-69D9-4450-8BC9-273E9F17AE99}">
  <sheetPr codeName="Sheet4"/>
  <dimension ref="A1:F266"/>
  <sheetViews>
    <sheetView topLeftCell="A130" zoomScaleNormal="100" workbookViewId="0">
      <selection activeCell="A151" sqref="A151:A266"/>
    </sheetView>
  </sheetViews>
  <sheetFormatPr defaultRowHeight="14.5" x14ac:dyDescent="0.35"/>
  <cols>
    <col min="1" max="1" width="84.54296875" bestFit="1" customWidth="1"/>
    <col min="3" max="3" width="75.54296875" bestFit="1" customWidth="1"/>
    <col min="4" max="4" width="14.453125" bestFit="1" customWidth="1"/>
  </cols>
  <sheetData>
    <row r="1" spans="1:1" x14ac:dyDescent="0.35">
      <c r="A1" t="s">
        <v>24</v>
      </c>
    </row>
    <row r="2" spans="1:1" x14ac:dyDescent="0.35">
      <c r="A2" t="s">
        <v>66</v>
      </c>
    </row>
    <row r="3" spans="1:1" x14ac:dyDescent="0.35">
      <c r="A3" t="s">
        <v>67</v>
      </c>
    </row>
    <row r="4" spans="1:1" x14ac:dyDescent="0.35">
      <c r="A4" t="s">
        <v>68</v>
      </c>
    </row>
    <row r="5" spans="1:1" x14ac:dyDescent="0.35">
      <c r="A5" t="s">
        <v>69</v>
      </c>
    </row>
    <row r="6" spans="1:1" x14ac:dyDescent="0.35">
      <c r="A6" t="s">
        <v>70</v>
      </c>
    </row>
    <row r="7" spans="1:1" x14ac:dyDescent="0.35">
      <c r="A7" t="s">
        <v>71</v>
      </c>
    </row>
    <row r="8" spans="1:1" x14ac:dyDescent="0.35">
      <c r="A8" t="s">
        <v>72</v>
      </c>
    </row>
    <row r="9" spans="1:1" x14ac:dyDescent="0.35">
      <c r="A9" t="s">
        <v>73</v>
      </c>
    </row>
    <row r="10" spans="1:1" x14ac:dyDescent="0.35">
      <c r="A10" t="s">
        <v>74</v>
      </c>
    </row>
    <row r="11" spans="1:1" x14ac:dyDescent="0.35">
      <c r="A11" t="s">
        <v>75</v>
      </c>
    </row>
    <row r="12" spans="1:1" x14ac:dyDescent="0.35">
      <c r="A12" t="s">
        <v>76</v>
      </c>
    </row>
    <row r="13" spans="1:1" x14ac:dyDescent="0.35">
      <c r="A13" t="s">
        <v>77</v>
      </c>
    </row>
    <row r="14" spans="1:1" x14ac:dyDescent="0.35">
      <c r="A14" t="s">
        <v>78</v>
      </c>
    </row>
    <row r="15" spans="1:1" x14ac:dyDescent="0.35">
      <c r="A15" t="s">
        <v>79</v>
      </c>
    </row>
    <row r="16" spans="1:1" x14ac:dyDescent="0.35">
      <c r="A16" t="s">
        <v>80</v>
      </c>
    </row>
    <row r="17" spans="1:1" x14ac:dyDescent="0.35">
      <c r="A17" t="s">
        <v>81</v>
      </c>
    </row>
    <row r="18" spans="1:1" x14ac:dyDescent="0.35">
      <c r="A18" t="s">
        <v>82</v>
      </c>
    </row>
    <row r="19" spans="1:1" x14ac:dyDescent="0.35">
      <c r="A19" t="s">
        <v>83</v>
      </c>
    </row>
    <row r="20" spans="1:1" x14ac:dyDescent="0.35">
      <c r="A20" t="s">
        <v>84</v>
      </c>
    </row>
    <row r="21" spans="1:1" x14ac:dyDescent="0.35">
      <c r="A21" t="s">
        <v>85</v>
      </c>
    </row>
    <row r="22" spans="1:1" x14ac:dyDescent="0.35">
      <c r="A22" t="s">
        <v>86</v>
      </c>
    </row>
    <row r="23" spans="1:1" x14ac:dyDescent="0.35">
      <c r="A23" t="s">
        <v>87</v>
      </c>
    </row>
    <row r="24" spans="1:1" x14ac:dyDescent="0.35">
      <c r="A24" t="s">
        <v>88</v>
      </c>
    </row>
    <row r="25" spans="1:1" x14ac:dyDescent="0.35">
      <c r="A25" t="s">
        <v>89</v>
      </c>
    </row>
    <row r="26" spans="1:1" x14ac:dyDescent="0.35">
      <c r="A26" t="s">
        <v>90</v>
      </c>
    </row>
    <row r="27" spans="1:1" x14ac:dyDescent="0.35">
      <c r="A27" t="s">
        <v>91</v>
      </c>
    </row>
    <row r="28" spans="1:1" x14ac:dyDescent="0.35">
      <c r="A28" t="s">
        <v>92</v>
      </c>
    </row>
    <row r="29" spans="1:1" x14ac:dyDescent="0.35">
      <c r="A29" t="s">
        <v>93</v>
      </c>
    </row>
    <row r="30" spans="1:1" x14ac:dyDescent="0.35">
      <c r="A30" t="s">
        <v>94</v>
      </c>
    </row>
    <row r="31" spans="1:1" x14ac:dyDescent="0.35">
      <c r="A31" t="s">
        <v>95</v>
      </c>
    </row>
    <row r="32" spans="1:1" x14ac:dyDescent="0.35">
      <c r="A32" t="s">
        <v>96</v>
      </c>
    </row>
    <row r="33" spans="1:1" x14ac:dyDescent="0.35">
      <c r="A33" t="s">
        <v>97</v>
      </c>
    </row>
    <row r="34" spans="1:1" x14ac:dyDescent="0.35">
      <c r="A34" t="s">
        <v>98</v>
      </c>
    </row>
    <row r="35" spans="1:1" x14ac:dyDescent="0.35">
      <c r="A35" t="s">
        <v>99</v>
      </c>
    </row>
    <row r="36" spans="1:1" x14ac:dyDescent="0.35">
      <c r="A36" t="s">
        <v>100</v>
      </c>
    </row>
    <row r="37" spans="1:1" x14ac:dyDescent="0.35">
      <c r="A37" t="s">
        <v>101</v>
      </c>
    </row>
    <row r="38" spans="1:1" x14ac:dyDescent="0.35">
      <c r="A38" t="s">
        <v>102</v>
      </c>
    </row>
    <row r="39" spans="1:1" x14ac:dyDescent="0.35">
      <c r="A39" t="s">
        <v>103</v>
      </c>
    </row>
    <row r="40" spans="1:1" x14ac:dyDescent="0.35">
      <c r="A40" t="s">
        <v>104</v>
      </c>
    </row>
    <row r="41" spans="1:1" x14ac:dyDescent="0.35">
      <c r="A41" t="s">
        <v>105</v>
      </c>
    </row>
    <row r="42" spans="1:1" x14ac:dyDescent="0.35">
      <c r="A42" t="s">
        <v>106</v>
      </c>
    </row>
    <row r="43" spans="1:1" x14ac:dyDescent="0.35">
      <c r="A43" t="s">
        <v>107</v>
      </c>
    </row>
    <row r="44" spans="1:1" x14ac:dyDescent="0.35">
      <c r="A44" t="s">
        <v>108</v>
      </c>
    </row>
    <row r="45" spans="1:1" x14ac:dyDescent="0.35">
      <c r="A45" t="s">
        <v>109</v>
      </c>
    </row>
    <row r="46" spans="1:1" x14ac:dyDescent="0.35">
      <c r="A46" t="s">
        <v>110</v>
      </c>
    </row>
    <row r="47" spans="1:1" x14ac:dyDescent="0.35">
      <c r="A47" t="s">
        <v>111</v>
      </c>
    </row>
    <row r="48" spans="1:1" x14ac:dyDescent="0.35">
      <c r="A48" t="s">
        <v>112</v>
      </c>
    </row>
    <row r="49" spans="1:1" x14ac:dyDescent="0.35">
      <c r="A49" t="s">
        <v>113</v>
      </c>
    </row>
    <row r="50" spans="1:1" x14ac:dyDescent="0.35">
      <c r="A50" t="s">
        <v>114</v>
      </c>
    </row>
    <row r="51" spans="1:1" x14ac:dyDescent="0.35">
      <c r="A51" t="s">
        <v>115</v>
      </c>
    </row>
    <row r="52" spans="1:1" x14ac:dyDescent="0.35">
      <c r="A52" t="s">
        <v>116</v>
      </c>
    </row>
    <row r="53" spans="1:1" x14ac:dyDescent="0.35">
      <c r="A53" t="s">
        <v>117</v>
      </c>
    </row>
    <row r="54" spans="1:1" x14ac:dyDescent="0.35">
      <c r="A54" t="s">
        <v>118</v>
      </c>
    </row>
    <row r="55" spans="1:1" x14ac:dyDescent="0.35">
      <c r="A55" t="s">
        <v>119</v>
      </c>
    </row>
    <row r="56" spans="1:1" x14ac:dyDescent="0.35">
      <c r="A56" t="s">
        <v>120</v>
      </c>
    </row>
    <row r="57" spans="1:1" x14ac:dyDescent="0.35">
      <c r="A57" t="s">
        <v>121</v>
      </c>
    </row>
    <row r="58" spans="1:1" x14ac:dyDescent="0.35">
      <c r="A58" t="s">
        <v>122</v>
      </c>
    </row>
    <row r="59" spans="1:1" x14ac:dyDescent="0.35">
      <c r="A59" t="s">
        <v>123</v>
      </c>
    </row>
    <row r="60" spans="1:1" x14ac:dyDescent="0.35">
      <c r="A60" t="s">
        <v>124</v>
      </c>
    </row>
    <row r="61" spans="1:1" x14ac:dyDescent="0.35">
      <c r="A61" t="s">
        <v>125</v>
      </c>
    </row>
    <row r="62" spans="1:1" x14ac:dyDescent="0.35">
      <c r="A62" t="s">
        <v>126</v>
      </c>
    </row>
    <row r="63" spans="1:1" x14ac:dyDescent="0.35">
      <c r="A63" t="s">
        <v>127</v>
      </c>
    </row>
    <row r="64" spans="1:1" x14ac:dyDescent="0.35">
      <c r="A64" t="s">
        <v>128</v>
      </c>
    </row>
    <row r="65" spans="1:1" x14ac:dyDescent="0.35">
      <c r="A65" t="s">
        <v>129</v>
      </c>
    </row>
    <row r="66" spans="1:1" x14ac:dyDescent="0.35">
      <c r="A66" t="s">
        <v>130</v>
      </c>
    </row>
    <row r="67" spans="1:1" x14ac:dyDescent="0.35">
      <c r="A67" t="s">
        <v>131</v>
      </c>
    </row>
    <row r="68" spans="1:1" x14ac:dyDescent="0.35">
      <c r="A68" t="s">
        <v>132</v>
      </c>
    </row>
    <row r="69" spans="1:1" x14ac:dyDescent="0.35">
      <c r="A69" t="s">
        <v>133</v>
      </c>
    </row>
    <row r="70" spans="1:1" x14ac:dyDescent="0.35">
      <c r="A70" t="s">
        <v>134</v>
      </c>
    </row>
    <row r="71" spans="1:1" x14ac:dyDescent="0.35">
      <c r="A71" t="s">
        <v>135</v>
      </c>
    </row>
    <row r="72" spans="1:1" x14ac:dyDescent="0.35">
      <c r="A72" t="s">
        <v>136</v>
      </c>
    </row>
    <row r="73" spans="1:1" x14ac:dyDescent="0.35">
      <c r="A73" t="s">
        <v>137</v>
      </c>
    </row>
    <row r="74" spans="1:1" x14ac:dyDescent="0.35">
      <c r="A74" t="s">
        <v>138</v>
      </c>
    </row>
    <row r="75" spans="1:1" x14ac:dyDescent="0.35">
      <c r="A75" t="s">
        <v>139</v>
      </c>
    </row>
    <row r="76" spans="1:1" x14ac:dyDescent="0.35">
      <c r="A76" t="s">
        <v>140</v>
      </c>
    </row>
    <row r="77" spans="1:1" x14ac:dyDescent="0.35">
      <c r="A77" t="s">
        <v>141</v>
      </c>
    </row>
    <row r="78" spans="1:1" x14ac:dyDescent="0.35">
      <c r="A78" t="s">
        <v>142</v>
      </c>
    </row>
    <row r="79" spans="1:1" x14ac:dyDescent="0.35">
      <c r="A79" t="s">
        <v>143</v>
      </c>
    </row>
    <row r="80" spans="1:1" x14ac:dyDescent="0.35">
      <c r="A80" t="s">
        <v>144</v>
      </c>
    </row>
    <row r="81" spans="1:1" x14ac:dyDescent="0.35">
      <c r="A81" t="s">
        <v>145</v>
      </c>
    </row>
    <row r="82" spans="1:1" x14ac:dyDescent="0.35">
      <c r="A82" t="s">
        <v>146</v>
      </c>
    </row>
    <row r="83" spans="1:1" x14ac:dyDescent="0.35">
      <c r="A83" t="s">
        <v>147</v>
      </c>
    </row>
    <row r="84" spans="1:1" x14ac:dyDescent="0.35">
      <c r="A84" t="s">
        <v>148</v>
      </c>
    </row>
    <row r="85" spans="1:1" x14ac:dyDescent="0.35">
      <c r="A85" t="s">
        <v>149</v>
      </c>
    </row>
    <row r="86" spans="1:1" x14ac:dyDescent="0.35">
      <c r="A86" t="s">
        <v>150</v>
      </c>
    </row>
    <row r="87" spans="1:1" x14ac:dyDescent="0.35">
      <c r="A87" t="s">
        <v>151</v>
      </c>
    </row>
    <row r="88" spans="1:1" x14ac:dyDescent="0.35">
      <c r="A88" t="s">
        <v>152</v>
      </c>
    </row>
    <row r="89" spans="1:1" x14ac:dyDescent="0.35">
      <c r="A89" t="s">
        <v>153</v>
      </c>
    </row>
    <row r="90" spans="1:1" x14ac:dyDescent="0.35">
      <c r="A90" t="s">
        <v>154</v>
      </c>
    </row>
    <row r="91" spans="1:1" x14ac:dyDescent="0.35">
      <c r="A91" t="s">
        <v>155</v>
      </c>
    </row>
    <row r="92" spans="1:1" x14ac:dyDescent="0.35">
      <c r="A92" t="s">
        <v>156</v>
      </c>
    </row>
    <row r="93" spans="1:1" x14ac:dyDescent="0.35">
      <c r="A93" t="s">
        <v>157</v>
      </c>
    </row>
    <row r="94" spans="1:1" x14ac:dyDescent="0.35">
      <c r="A94" t="s">
        <v>158</v>
      </c>
    </row>
    <row r="95" spans="1:1" x14ac:dyDescent="0.35">
      <c r="A95" t="s">
        <v>159</v>
      </c>
    </row>
    <row r="96" spans="1:1" x14ac:dyDescent="0.35">
      <c r="A96" t="s">
        <v>160</v>
      </c>
    </row>
    <row r="97" spans="1:1" x14ac:dyDescent="0.35">
      <c r="A97" t="s">
        <v>161</v>
      </c>
    </row>
    <row r="98" spans="1:1" x14ac:dyDescent="0.35">
      <c r="A98" t="s">
        <v>162</v>
      </c>
    </row>
    <row r="99" spans="1:1" x14ac:dyDescent="0.35">
      <c r="A99" t="s">
        <v>163</v>
      </c>
    </row>
    <row r="100" spans="1:1" x14ac:dyDescent="0.35">
      <c r="A100" t="s">
        <v>164</v>
      </c>
    </row>
    <row r="101" spans="1:1" x14ac:dyDescent="0.35">
      <c r="A101" t="s">
        <v>165</v>
      </c>
    </row>
    <row r="102" spans="1:1" x14ac:dyDescent="0.35">
      <c r="A102" t="s">
        <v>166</v>
      </c>
    </row>
    <row r="103" spans="1:1" x14ac:dyDescent="0.35">
      <c r="A103" t="s">
        <v>167</v>
      </c>
    </row>
    <row r="104" spans="1:1" x14ac:dyDescent="0.35">
      <c r="A104" t="s">
        <v>168</v>
      </c>
    </row>
    <row r="105" spans="1:1" x14ac:dyDescent="0.35">
      <c r="A105" t="s">
        <v>169</v>
      </c>
    </row>
    <row r="106" spans="1:1" x14ac:dyDescent="0.35">
      <c r="A106" t="s">
        <v>170</v>
      </c>
    </row>
    <row r="107" spans="1:1" x14ac:dyDescent="0.35">
      <c r="A107" t="s">
        <v>171</v>
      </c>
    </row>
    <row r="108" spans="1:1" x14ac:dyDescent="0.35">
      <c r="A108" t="s">
        <v>172</v>
      </c>
    </row>
    <row r="109" spans="1:1" x14ac:dyDescent="0.35">
      <c r="A109" t="s">
        <v>173</v>
      </c>
    </row>
    <row r="110" spans="1:1" x14ac:dyDescent="0.35">
      <c r="A110" t="s">
        <v>174</v>
      </c>
    </row>
    <row r="111" spans="1:1" x14ac:dyDescent="0.35">
      <c r="A111" t="s">
        <v>175</v>
      </c>
    </row>
    <row r="112" spans="1:1" x14ac:dyDescent="0.35">
      <c r="A112" t="s">
        <v>176</v>
      </c>
    </row>
    <row r="113" spans="1:1" x14ac:dyDescent="0.35">
      <c r="A113" t="s">
        <v>177</v>
      </c>
    </row>
    <row r="114" spans="1:1" x14ac:dyDescent="0.35">
      <c r="A114" t="s">
        <v>178</v>
      </c>
    </row>
    <row r="115" spans="1:1" x14ac:dyDescent="0.35">
      <c r="A115" t="s">
        <v>179</v>
      </c>
    </row>
    <row r="116" spans="1:1" x14ac:dyDescent="0.35">
      <c r="A116" t="s">
        <v>180</v>
      </c>
    </row>
    <row r="117" spans="1:1" x14ac:dyDescent="0.35">
      <c r="A117" t="s">
        <v>181</v>
      </c>
    </row>
    <row r="118" spans="1:1" x14ac:dyDescent="0.35">
      <c r="A118" t="s">
        <v>182</v>
      </c>
    </row>
    <row r="119" spans="1:1" x14ac:dyDescent="0.35">
      <c r="A119" t="s">
        <v>183</v>
      </c>
    </row>
    <row r="120" spans="1:1" x14ac:dyDescent="0.35">
      <c r="A120" t="s">
        <v>184</v>
      </c>
    </row>
    <row r="121" spans="1:1" x14ac:dyDescent="0.35">
      <c r="A121" t="s">
        <v>185</v>
      </c>
    </row>
    <row r="122" spans="1:1" x14ac:dyDescent="0.35">
      <c r="A122" t="s">
        <v>186</v>
      </c>
    </row>
    <row r="123" spans="1:1" x14ac:dyDescent="0.35">
      <c r="A123" t="s">
        <v>187</v>
      </c>
    </row>
    <row r="124" spans="1:1" x14ac:dyDescent="0.35">
      <c r="A124" t="s">
        <v>188</v>
      </c>
    </row>
    <row r="125" spans="1:1" x14ac:dyDescent="0.35">
      <c r="A125" t="s">
        <v>189</v>
      </c>
    </row>
    <row r="126" spans="1:1" x14ac:dyDescent="0.35">
      <c r="A126" t="s">
        <v>190</v>
      </c>
    </row>
    <row r="127" spans="1:1" x14ac:dyDescent="0.35">
      <c r="A127" t="s">
        <v>191</v>
      </c>
    </row>
    <row r="128" spans="1:1" x14ac:dyDescent="0.35">
      <c r="A128" t="s">
        <v>192</v>
      </c>
    </row>
    <row r="129" spans="1:1" x14ac:dyDescent="0.35">
      <c r="A129" t="s">
        <v>193</v>
      </c>
    </row>
    <row r="130" spans="1:1" x14ac:dyDescent="0.35">
      <c r="A130" t="s">
        <v>194</v>
      </c>
    </row>
    <row r="131" spans="1:1" x14ac:dyDescent="0.35">
      <c r="A131" t="s">
        <v>195</v>
      </c>
    </row>
    <row r="132" spans="1:1" x14ac:dyDescent="0.35">
      <c r="A132" t="s">
        <v>196</v>
      </c>
    </row>
    <row r="133" spans="1:1" x14ac:dyDescent="0.35">
      <c r="A133" t="s">
        <v>197</v>
      </c>
    </row>
    <row r="134" spans="1:1" x14ac:dyDescent="0.35">
      <c r="A134" t="s">
        <v>198</v>
      </c>
    </row>
    <row r="135" spans="1:1" x14ac:dyDescent="0.35">
      <c r="A135" t="s">
        <v>199</v>
      </c>
    </row>
    <row r="136" spans="1:1" x14ac:dyDescent="0.35">
      <c r="A136" t="s">
        <v>200</v>
      </c>
    </row>
    <row r="137" spans="1:1" x14ac:dyDescent="0.35">
      <c r="A137" t="s">
        <v>201</v>
      </c>
    </row>
    <row r="138" spans="1:1" x14ac:dyDescent="0.35">
      <c r="A138" t="s">
        <v>202</v>
      </c>
    </row>
    <row r="139" spans="1:1" x14ac:dyDescent="0.35">
      <c r="A139" t="s">
        <v>203</v>
      </c>
    </row>
    <row r="140" spans="1:1" x14ac:dyDescent="0.35">
      <c r="A140" t="s">
        <v>204</v>
      </c>
    </row>
    <row r="141" spans="1:1" x14ac:dyDescent="0.35">
      <c r="A141" t="s">
        <v>205</v>
      </c>
    </row>
    <row r="142" spans="1:1" x14ac:dyDescent="0.35">
      <c r="A142" t="s">
        <v>206</v>
      </c>
    </row>
    <row r="143" spans="1:1" x14ac:dyDescent="0.35">
      <c r="A143" t="s">
        <v>207</v>
      </c>
    </row>
    <row r="144" spans="1:1" x14ac:dyDescent="0.35">
      <c r="A144" t="s">
        <v>208</v>
      </c>
    </row>
    <row r="145" spans="1:6" x14ac:dyDescent="0.35">
      <c r="A145" t="s">
        <v>209</v>
      </c>
    </row>
    <row r="146" spans="1:6" x14ac:dyDescent="0.35">
      <c r="A146" t="s">
        <v>210</v>
      </c>
    </row>
    <row r="147" spans="1:6" x14ac:dyDescent="0.35">
      <c r="A147" t="s">
        <v>211</v>
      </c>
    </row>
    <row r="148" spans="1:6" x14ac:dyDescent="0.35">
      <c r="A148" t="s">
        <v>212</v>
      </c>
    </row>
    <row r="149" spans="1:6" x14ac:dyDescent="0.35">
      <c r="A149" t="s">
        <v>213</v>
      </c>
      <c r="C149" t="s">
        <v>451</v>
      </c>
    </row>
    <row r="150" spans="1:6" x14ac:dyDescent="0.35">
      <c r="A150" t="s">
        <v>214</v>
      </c>
    </row>
    <row r="151" spans="1:6" x14ac:dyDescent="0.35">
      <c r="A151" t="s">
        <v>452</v>
      </c>
      <c r="C151" s="139" t="s">
        <v>219</v>
      </c>
      <c r="D151" s="141" t="s">
        <v>335</v>
      </c>
      <c r="E151" t="str">
        <f>_xlfn.CONCAT(D151, " - ", C151)</f>
        <v>CS_750_8001 - American Classical Academy Rutherford</v>
      </c>
      <c r="F151" t="s">
        <v>452</v>
      </c>
    </row>
    <row r="152" spans="1:6" x14ac:dyDescent="0.35">
      <c r="A152" t="s">
        <v>453</v>
      </c>
      <c r="C152" s="140" t="s">
        <v>220</v>
      </c>
      <c r="D152" s="142" t="s">
        <v>336</v>
      </c>
      <c r="E152" t="str">
        <f t="shared" ref="E152:E215" si="0">_xlfn.CONCAT(D152, " - ", C152)</f>
        <v>CS_792_8257 - Aurora Collegiate Academy</v>
      </c>
      <c r="F152" t="s">
        <v>453</v>
      </c>
    </row>
    <row r="153" spans="1:6" x14ac:dyDescent="0.35">
      <c r="A153" t="s">
        <v>454</v>
      </c>
      <c r="C153" s="139" t="s">
        <v>221</v>
      </c>
      <c r="D153" s="141" t="s">
        <v>337</v>
      </c>
      <c r="E153" t="str">
        <f t="shared" si="0"/>
        <v>CS_190_8015 - Aventura Community Schools</v>
      </c>
      <c r="F153" t="s">
        <v>454</v>
      </c>
    </row>
    <row r="154" spans="1:6" x14ac:dyDescent="0.35">
      <c r="A154" t="s">
        <v>455</v>
      </c>
      <c r="C154" s="140" t="s">
        <v>222</v>
      </c>
      <c r="D154" s="142" t="s">
        <v>338</v>
      </c>
      <c r="E154" t="str">
        <f t="shared" si="0"/>
        <v>CS_792_8338 - Beacon College Preparatory School</v>
      </c>
      <c r="F154" t="s">
        <v>455</v>
      </c>
    </row>
    <row r="155" spans="1:6" x14ac:dyDescent="0.35">
      <c r="A155" t="s">
        <v>456</v>
      </c>
      <c r="C155" s="139" t="s">
        <v>223</v>
      </c>
      <c r="D155" s="141" t="s">
        <v>339</v>
      </c>
      <c r="E155" t="str">
        <f t="shared" si="0"/>
        <v>CS_987_8005 - Bluff City High School</v>
      </c>
      <c r="F155" t="s">
        <v>456</v>
      </c>
    </row>
    <row r="156" spans="1:6" x14ac:dyDescent="0.35">
      <c r="A156" t="s">
        <v>457</v>
      </c>
      <c r="C156" s="140" t="s">
        <v>224</v>
      </c>
      <c r="D156" s="142" t="s">
        <v>340</v>
      </c>
      <c r="E156" t="str">
        <f t="shared" si="0"/>
        <v>CS_330_8006 - Chatt Academy Community School</v>
      </c>
      <c r="F156" t="s">
        <v>457</v>
      </c>
    </row>
    <row r="157" spans="1:6" x14ac:dyDescent="0.35">
      <c r="A157" t="s">
        <v>458</v>
      </c>
      <c r="C157" s="139" t="s">
        <v>225</v>
      </c>
      <c r="D157" s="141" t="s">
        <v>341</v>
      </c>
      <c r="E157" t="str">
        <f t="shared" si="0"/>
        <v>CS_330_8003 - Chattanooga Charter School of Excellence</v>
      </c>
      <c r="F157" t="s">
        <v>458</v>
      </c>
    </row>
    <row r="158" spans="1:6" x14ac:dyDescent="0.35">
      <c r="A158" t="s">
        <v>459</v>
      </c>
      <c r="C158" s="140" t="s">
        <v>226</v>
      </c>
      <c r="D158" s="142" t="s">
        <v>342</v>
      </c>
      <c r="E158" t="str">
        <f t="shared" si="0"/>
        <v>CS_330_8015 - Chattanooga Charter School of Excellence High</v>
      </c>
      <c r="F158" t="s">
        <v>459</v>
      </c>
    </row>
    <row r="159" spans="1:6" x14ac:dyDescent="0.35">
      <c r="A159" t="s">
        <v>460</v>
      </c>
      <c r="C159" s="139" t="s">
        <v>227</v>
      </c>
      <c r="D159" s="141" t="s">
        <v>343</v>
      </c>
      <c r="E159" t="str">
        <f t="shared" si="0"/>
        <v>CS_330_8010 - Chattanooga Charter School of Excellence Middle</v>
      </c>
      <c r="F159" t="s">
        <v>460</v>
      </c>
    </row>
    <row r="160" spans="1:6" x14ac:dyDescent="0.35">
      <c r="A160" t="s">
        <v>461</v>
      </c>
      <c r="C160" s="140" t="s">
        <v>228</v>
      </c>
      <c r="D160" s="142" t="s">
        <v>344</v>
      </c>
      <c r="E160" t="str">
        <f t="shared" si="0"/>
        <v>CS_330_8001 - Chattanooga Girls Leadership Academy</v>
      </c>
      <c r="F160" t="s">
        <v>461</v>
      </c>
    </row>
    <row r="161" spans="1:6" x14ac:dyDescent="0.35">
      <c r="A161" t="s">
        <v>462</v>
      </c>
      <c r="C161" s="139" t="s">
        <v>229</v>
      </c>
      <c r="D161" s="141" t="s">
        <v>345</v>
      </c>
      <c r="E161" t="str">
        <f t="shared" si="0"/>
        <v>CS_330_8011 - Chattanooga Preparatory School</v>
      </c>
      <c r="F161" t="s">
        <v>462</v>
      </c>
    </row>
    <row r="162" spans="1:6" x14ac:dyDescent="0.35">
      <c r="A162" t="s">
        <v>463</v>
      </c>
      <c r="C162" s="140" t="s">
        <v>230</v>
      </c>
      <c r="D162" s="142" t="s">
        <v>346</v>
      </c>
      <c r="E162" t="str">
        <f t="shared" si="0"/>
        <v>CS_792_8201 - Circles Of Success Learning Academy</v>
      </c>
      <c r="F162" t="s">
        <v>463</v>
      </c>
    </row>
    <row r="163" spans="1:6" x14ac:dyDescent="0.35">
      <c r="A163" t="s">
        <v>464</v>
      </c>
      <c r="C163" s="139" t="s">
        <v>231</v>
      </c>
      <c r="D163" s="141" t="s">
        <v>347</v>
      </c>
      <c r="E163" t="str">
        <f t="shared" si="0"/>
        <v>CS_792_8145 - City University School Girls and Boys Preparatory</v>
      </c>
      <c r="F163" t="s">
        <v>464</v>
      </c>
    </row>
    <row r="164" spans="1:6" x14ac:dyDescent="0.35">
      <c r="A164" t="s">
        <v>465</v>
      </c>
      <c r="C164" s="140" t="s">
        <v>232</v>
      </c>
      <c r="D164" s="142" t="s">
        <v>348</v>
      </c>
      <c r="E164" t="str">
        <f t="shared" si="0"/>
        <v>CS_792_8265 - City University School of Independence</v>
      </c>
      <c r="F164" t="s">
        <v>465</v>
      </c>
    </row>
    <row r="165" spans="1:6" x14ac:dyDescent="0.35">
      <c r="A165" t="s">
        <v>466</v>
      </c>
      <c r="C165" s="139" t="s">
        <v>233</v>
      </c>
      <c r="D165" s="141" t="s">
        <v>349</v>
      </c>
      <c r="E165" t="str">
        <f t="shared" si="0"/>
        <v>CS_792_8204 - City University School Of Liberal Arts</v>
      </c>
      <c r="F165" t="s">
        <v>466</v>
      </c>
    </row>
    <row r="166" spans="1:6" x14ac:dyDescent="0.35">
      <c r="A166" t="s">
        <v>467</v>
      </c>
      <c r="C166" s="140" t="s">
        <v>234</v>
      </c>
      <c r="D166" s="142" t="s">
        <v>350</v>
      </c>
      <c r="E166" t="str">
        <f t="shared" si="0"/>
        <v>CS_792_8185 - Compass Community School, Berclair Campus</v>
      </c>
      <c r="F166" t="s">
        <v>467</v>
      </c>
    </row>
    <row r="167" spans="1:6" x14ac:dyDescent="0.35">
      <c r="A167" t="s">
        <v>468</v>
      </c>
      <c r="C167" s="139" t="s">
        <v>235</v>
      </c>
      <c r="D167" s="141" t="s">
        <v>351</v>
      </c>
      <c r="E167" t="str">
        <f t="shared" si="0"/>
        <v>CS_792_8190 - Compass Community School, Binghampton Campus</v>
      </c>
      <c r="F167" t="s">
        <v>468</v>
      </c>
    </row>
    <row r="168" spans="1:6" x14ac:dyDescent="0.35">
      <c r="A168" t="s">
        <v>469</v>
      </c>
      <c r="C168" s="140" t="s">
        <v>236</v>
      </c>
      <c r="D168" s="142" t="s">
        <v>352</v>
      </c>
      <c r="E168" t="str">
        <f t="shared" si="0"/>
        <v>CS_792_8195 - Compass Community School, Frayser Campus</v>
      </c>
      <c r="F168" t="s">
        <v>469</v>
      </c>
    </row>
    <row r="169" spans="1:6" x14ac:dyDescent="0.35">
      <c r="A169" t="s">
        <v>470</v>
      </c>
      <c r="C169" s="139" t="s">
        <v>237</v>
      </c>
      <c r="D169" s="141" t="s">
        <v>353</v>
      </c>
      <c r="E169" t="str">
        <f t="shared" si="0"/>
        <v>CS_792_8360 - Compass Community School, Hickory Hill Campus</v>
      </c>
      <c r="F169" t="s">
        <v>470</v>
      </c>
    </row>
    <row r="170" spans="1:6" x14ac:dyDescent="0.35">
      <c r="A170" t="s">
        <v>471</v>
      </c>
      <c r="C170" s="140" t="s">
        <v>238</v>
      </c>
      <c r="D170" s="142" t="s">
        <v>354</v>
      </c>
      <c r="E170" t="str">
        <f t="shared" si="0"/>
        <v>CS_792_8365 - Compass Community School, Midtown Campus</v>
      </c>
      <c r="F170" t="s">
        <v>471</v>
      </c>
    </row>
    <row r="171" spans="1:6" x14ac:dyDescent="0.35">
      <c r="A171" t="s">
        <v>472</v>
      </c>
      <c r="C171" s="139" t="s">
        <v>239</v>
      </c>
      <c r="D171" s="141" t="s">
        <v>355</v>
      </c>
      <c r="E171" t="str">
        <f t="shared" si="0"/>
        <v>CS_792_8370 - Compass Community School, Orange Mound Campus</v>
      </c>
      <c r="F171" t="s">
        <v>472</v>
      </c>
    </row>
    <row r="172" spans="1:6" x14ac:dyDescent="0.35">
      <c r="A172" t="s">
        <v>473</v>
      </c>
      <c r="C172" s="140" t="s">
        <v>240</v>
      </c>
      <c r="D172" s="142" t="s">
        <v>356</v>
      </c>
      <c r="E172" t="str">
        <f t="shared" si="0"/>
        <v>CS_987_8115 - Cornerstone Prep Denver Campus</v>
      </c>
      <c r="F172" t="s">
        <v>473</v>
      </c>
    </row>
    <row r="173" spans="1:6" x14ac:dyDescent="0.35">
      <c r="A173" t="s">
        <v>474</v>
      </c>
      <c r="C173" s="139" t="s">
        <v>241</v>
      </c>
      <c r="D173" s="141" t="s">
        <v>357</v>
      </c>
      <c r="E173" t="str">
        <f t="shared" si="0"/>
        <v>CS_987_8035 - Cornerstone Prep Knight Road Campus</v>
      </c>
      <c r="F173" t="s">
        <v>474</v>
      </c>
    </row>
    <row r="174" spans="1:6" x14ac:dyDescent="0.35">
      <c r="A174" t="s">
        <v>475</v>
      </c>
      <c r="C174" s="140" t="s">
        <v>242</v>
      </c>
      <c r="D174" s="142" t="s">
        <v>358</v>
      </c>
      <c r="E174" t="str">
        <f t="shared" si="0"/>
        <v>CS_987_8010 - Cornerstone Prep Lester Campus</v>
      </c>
      <c r="F174" t="s">
        <v>475</v>
      </c>
    </row>
    <row r="175" spans="1:6" x14ac:dyDescent="0.35">
      <c r="A175" t="s">
        <v>476</v>
      </c>
      <c r="C175" s="139" t="s">
        <v>243</v>
      </c>
      <c r="D175" s="141" t="s">
        <v>359</v>
      </c>
      <c r="E175" t="str">
        <f t="shared" si="0"/>
        <v>CS_792_8325 - Crosstown High School</v>
      </c>
      <c r="F175" t="s">
        <v>476</v>
      </c>
    </row>
    <row r="176" spans="1:6" x14ac:dyDescent="0.35">
      <c r="A176" t="s">
        <v>477</v>
      </c>
      <c r="C176" s="140" t="s">
        <v>244</v>
      </c>
      <c r="D176" s="142" t="s">
        <v>360</v>
      </c>
      <c r="E176" t="str">
        <f t="shared" si="0"/>
        <v>CS_190_8009 - East End Preparatory School</v>
      </c>
      <c r="F176" t="s">
        <v>477</v>
      </c>
    </row>
    <row r="177" spans="1:6" x14ac:dyDescent="0.35">
      <c r="A177" t="s">
        <v>478</v>
      </c>
      <c r="C177" s="139" t="s">
        <v>245</v>
      </c>
      <c r="D177" s="141" t="s">
        <v>361</v>
      </c>
      <c r="E177" t="str">
        <f t="shared" si="0"/>
        <v>CS_470_8001 - Emerald Academy</v>
      </c>
      <c r="F177" t="s">
        <v>478</v>
      </c>
    </row>
    <row r="178" spans="1:6" x14ac:dyDescent="0.35">
      <c r="A178" t="s">
        <v>479</v>
      </c>
      <c r="C178" s="140" t="s">
        <v>246</v>
      </c>
      <c r="D178" s="142" t="s">
        <v>362</v>
      </c>
      <c r="E178" t="str">
        <f t="shared" si="0"/>
        <v>CS_987_8026 - Empower Memphis Career and College Prep</v>
      </c>
      <c r="F178" t="s">
        <v>479</v>
      </c>
    </row>
    <row r="179" spans="1:6" x14ac:dyDescent="0.35">
      <c r="A179" t="s">
        <v>480</v>
      </c>
      <c r="C179" s="139" t="s">
        <v>247</v>
      </c>
      <c r="D179" s="141" t="s">
        <v>363</v>
      </c>
      <c r="E179" t="str">
        <f t="shared" si="0"/>
        <v>CS_987_8027 - Encompass Community School</v>
      </c>
      <c r="F179" t="s">
        <v>480</v>
      </c>
    </row>
    <row r="180" spans="1:6" x14ac:dyDescent="0.35">
      <c r="A180" t="s">
        <v>481</v>
      </c>
      <c r="C180" s="140" t="s">
        <v>248</v>
      </c>
      <c r="D180" s="142" t="s">
        <v>364</v>
      </c>
      <c r="E180" t="str">
        <f t="shared" si="0"/>
        <v>CS_190_8060 - Explore Community School</v>
      </c>
      <c r="F180" t="s">
        <v>481</v>
      </c>
    </row>
    <row r="181" spans="1:6" x14ac:dyDescent="0.35">
      <c r="A181" t="s">
        <v>482</v>
      </c>
      <c r="C181" s="139" t="s">
        <v>249</v>
      </c>
      <c r="D181" s="141" t="s">
        <v>365</v>
      </c>
      <c r="E181" t="str">
        <f t="shared" si="0"/>
        <v>CS_792_8155 - Freedom Prep Elementary - Millbranch</v>
      </c>
      <c r="F181" t="s">
        <v>482</v>
      </c>
    </row>
    <row r="182" spans="1:6" x14ac:dyDescent="0.35">
      <c r="A182" t="s">
        <v>483</v>
      </c>
      <c r="C182" s="140" t="s">
        <v>250</v>
      </c>
      <c r="D182" s="142" t="s">
        <v>366</v>
      </c>
      <c r="E182" t="str">
        <f t="shared" si="0"/>
        <v>CS_792_8375 - Freedom Prep Elementary - Parkrose School</v>
      </c>
      <c r="F182" t="s">
        <v>483</v>
      </c>
    </row>
    <row r="183" spans="1:6" x14ac:dyDescent="0.35">
      <c r="A183" t="s">
        <v>484</v>
      </c>
      <c r="C183" s="139" t="s">
        <v>251</v>
      </c>
      <c r="D183" s="141" t="s">
        <v>367</v>
      </c>
      <c r="E183" t="str">
        <f t="shared" si="0"/>
        <v>CS_792_8355 - Freedom Prep Middle - Brownlee School</v>
      </c>
      <c r="F183" t="s">
        <v>484</v>
      </c>
    </row>
    <row r="184" spans="1:6" x14ac:dyDescent="0.35">
      <c r="A184" t="s">
        <v>485</v>
      </c>
      <c r="C184" s="140" t="s">
        <v>252</v>
      </c>
      <c r="D184" s="142" t="s">
        <v>368</v>
      </c>
      <c r="E184" t="str">
        <f t="shared" si="0"/>
        <v>CS_792_8234 - Freedom Preparatory Academy Flagship</v>
      </c>
      <c r="F184" t="s">
        <v>485</v>
      </c>
    </row>
    <row r="185" spans="1:6" x14ac:dyDescent="0.35">
      <c r="A185" t="s">
        <v>486</v>
      </c>
      <c r="C185" s="139" t="s">
        <v>253</v>
      </c>
      <c r="D185" s="141" t="s">
        <v>369</v>
      </c>
      <c r="E185" t="str">
        <f t="shared" si="0"/>
        <v>CS_792_8280 - Granville T. Woods Academy of Innovation Charter School</v>
      </c>
      <c r="F185" t="s">
        <v>486</v>
      </c>
    </row>
    <row r="186" spans="1:6" x14ac:dyDescent="0.35">
      <c r="A186" t="s">
        <v>487</v>
      </c>
      <c r="C186" s="140" t="s">
        <v>254</v>
      </c>
      <c r="D186" s="142" t="s">
        <v>370</v>
      </c>
      <c r="E186" t="str">
        <f t="shared" si="0"/>
        <v>CS_190_8048 - Intrepid College Preparatory Charter School</v>
      </c>
      <c r="F186" t="s">
        <v>487</v>
      </c>
    </row>
    <row r="187" spans="1:6" x14ac:dyDescent="0.35">
      <c r="A187" t="s">
        <v>488</v>
      </c>
      <c r="C187" s="139" t="s">
        <v>255</v>
      </c>
      <c r="D187" s="141" t="s">
        <v>371</v>
      </c>
      <c r="E187" t="str">
        <f t="shared" si="0"/>
        <v>CS_987_8029 - Invictus Nashville Charter School</v>
      </c>
      <c r="F187" t="s">
        <v>488</v>
      </c>
    </row>
    <row r="188" spans="1:6" x14ac:dyDescent="0.35">
      <c r="A188" t="s">
        <v>489</v>
      </c>
      <c r="C188" s="140" t="s">
        <v>256</v>
      </c>
      <c r="D188" s="142" t="s">
        <v>372</v>
      </c>
      <c r="E188" t="str">
        <f t="shared" si="0"/>
        <v>CS_330_8002 - Ivy Academy, Inc.</v>
      </c>
      <c r="F188" t="s">
        <v>489</v>
      </c>
    </row>
    <row r="189" spans="1:6" x14ac:dyDescent="0.35">
      <c r="A189" t="s">
        <v>490</v>
      </c>
      <c r="C189" s="139" t="s">
        <v>257</v>
      </c>
      <c r="D189" s="141" t="s">
        <v>373</v>
      </c>
      <c r="E189" t="str">
        <f t="shared" si="0"/>
        <v>CS_330_8005 - Ivy Academy's Skillern Elementary School</v>
      </c>
      <c r="F189" t="s">
        <v>490</v>
      </c>
    </row>
    <row r="190" spans="1:6" x14ac:dyDescent="0.35">
      <c r="A190" t="s">
        <v>491</v>
      </c>
      <c r="C190" s="140" t="s">
        <v>258</v>
      </c>
      <c r="D190" s="142" t="s">
        <v>374</v>
      </c>
      <c r="E190" t="str">
        <f t="shared" si="0"/>
        <v>CS_987_8390 - Jackson Museum School</v>
      </c>
      <c r="F190" t="s">
        <v>491</v>
      </c>
    </row>
    <row r="191" spans="1:6" x14ac:dyDescent="0.35">
      <c r="A191" t="s">
        <v>492</v>
      </c>
      <c r="C191" s="139" t="s">
        <v>259</v>
      </c>
      <c r="D191" s="141" t="s">
        <v>375</v>
      </c>
      <c r="E191" t="str">
        <f t="shared" si="0"/>
        <v>CS_792_8018 - Journey Coleman Academy</v>
      </c>
      <c r="F191" t="s">
        <v>492</v>
      </c>
    </row>
    <row r="192" spans="1:6" x14ac:dyDescent="0.35">
      <c r="A192" t="s">
        <v>493</v>
      </c>
      <c r="C192" s="140" t="s">
        <v>260</v>
      </c>
      <c r="D192" s="142" t="s">
        <v>376</v>
      </c>
      <c r="E192" t="str">
        <f t="shared" si="0"/>
        <v>CS_792_8175 - Journey East Academy</v>
      </c>
      <c r="F192" t="s">
        <v>493</v>
      </c>
    </row>
    <row r="193" spans="1:6" x14ac:dyDescent="0.35">
      <c r="A193" t="s">
        <v>494</v>
      </c>
      <c r="C193" s="139" t="s">
        <v>261</v>
      </c>
      <c r="D193" s="141" t="s">
        <v>377</v>
      </c>
      <c r="E193" t="str">
        <f t="shared" si="0"/>
        <v>CS_792_8019 - Journey Northeast Academy</v>
      </c>
      <c r="F193" t="s">
        <v>494</v>
      </c>
    </row>
    <row r="194" spans="1:6" x14ac:dyDescent="0.35">
      <c r="A194" t="s">
        <v>495</v>
      </c>
      <c r="C194" s="140" t="s">
        <v>262</v>
      </c>
      <c r="D194" s="142" t="s">
        <v>378</v>
      </c>
      <c r="E194" t="str">
        <f t="shared" si="0"/>
        <v>CS_190_8002 - KIPP Academy Nashville</v>
      </c>
      <c r="F194" t="s">
        <v>495</v>
      </c>
    </row>
    <row r="195" spans="1:6" x14ac:dyDescent="0.35">
      <c r="A195" t="s">
        <v>496</v>
      </c>
      <c r="C195" s="139" t="s">
        <v>263</v>
      </c>
      <c r="D195" s="141" t="s">
        <v>379</v>
      </c>
      <c r="E195" t="str">
        <f t="shared" si="0"/>
        <v>CS_987_8015 - KIPP Antioch College Prep Elementary School</v>
      </c>
      <c r="F195" t="s">
        <v>496</v>
      </c>
    </row>
    <row r="196" spans="1:6" x14ac:dyDescent="0.35">
      <c r="A196" t="s">
        <v>497</v>
      </c>
      <c r="C196" s="140" t="s">
        <v>264</v>
      </c>
      <c r="D196" s="142" t="s">
        <v>380</v>
      </c>
      <c r="E196" t="str">
        <f t="shared" si="0"/>
        <v>CS_987_8020 - KIPP Antioch College Prep Middle School</v>
      </c>
      <c r="F196" t="s">
        <v>497</v>
      </c>
    </row>
    <row r="197" spans="1:6" x14ac:dyDescent="0.35">
      <c r="A197" t="s">
        <v>498</v>
      </c>
      <c r="C197" s="139" t="s">
        <v>265</v>
      </c>
      <c r="D197" s="141" t="s">
        <v>381</v>
      </c>
      <c r="E197" t="str">
        <f t="shared" si="0"/>
        <v>CS_987_8021 - KIPP Antioch Global Elementary School</v>
      </c>
      <c r="F197" t="s">
        <v>498</v>
      </c>
    </row>
    <row r="198" spans="1:6" x14ac:dyDescent="0.35">
      <c r="A198" t="s">
        <v>499</v>
      </c>
      <c r="C198" s="140" t="s">
        <v>266</v>
      </c>
      <c r="D198" s="142" t="s">
        <v>382</v>
      </c>
      <c r="E198" t="str">
        <f t="shared" si="0"/>
        <v>CS_987_8022 - KIPP Antioch Global High School</v>
      </c>
      <c r="F198" t="s">
        <v>499</v>
      </c>
    </row>
    <row r="199" spans="1:6" x14ac:dyDescent="0.35">
      <c r="A199" t="s">
        <v>500</v>
      </c>
      <c r="C199" s="139" t="s">
        <v>267</v>
      </c>
      <c r="D199" s="141" t="s">
        <v>383</v>
      </c>
      <c r="E199" t="str">
        <f t="shared" si="0"/>
        <v>CS_987_8023 - KIPP Antioch Global Middle School</v>
      </c>
      <c r="F199" t="s">
        <v>500</v>
      </c>
    </row>
    <row r="200" spans="1:6" x14ac:dyDescent="0.35">
      <c r="A200" t="s">
        <v>501</v>
      </c>
      <c r="C200" s="140" t="s">
        <v>268</v>
      </c>
      <c r="D200" s="142" t="s">
        <v>384</v>
      </c>
      <c r="E200" t="str">
        <f t="shared" si="0"/>
        <v>CS_190_8095 - KIPP Kirkpatrick Elementary School</v>
      </c>
      <c r="F200" t="s">
        <v>501</v>
      </c>
    </row>
    <row r="201" spans="1:6" x14ac:dyDescent="0.35">
      <c r="A201" t="s">
        <v>502</v>
      </c>
      <c r="C201" s="139" t="s">
        <v>269</v>
      </c>
      <c r="D201" s="141" t="s">
        <v>385</v>
      </c>
      <c r="E201" t="str">
        <f t="shared" si="0"/>
        <v>CS_792_8262 - KIPP Memphis Collegiate Elementary School</v>
      </c>
      <c r="F201" t="s">
        <v>502</v>
      </c>
    </row>
    <row r="202" spans="1:6" x14ac:dyDescent="0.35">
      <c r="A202" t="s">
        <v>503</v>
      </c>
      <c r="C202" s="140" t="s">
        <v>270</v>
      </c>
      <c r="D202" s="142" t="s">
        <v>386</v>
      </c>
      <c r="E202" t="str">
        <f t="shared" si="0"/>
        <v>CS_792_8202 - KIPP Memphis Collegiate High School</v>
      </c>
      <c r="F202" t="s">
        <v>503</v>
      </c>
    </row>
    <row r="203" spans="1:6" x14ac:dyDescent="0.35">
      <c r="A203" t="s">
        <v>504</v>
      </c>
      <c r="C203" s="139" t="s">
        <v>271</v>
      </c>
      <c r="D203" s="141" t="s">
        <v>387</v>
      </c>
      <c r="E203" t="str">
        <f t="shared" si="0"/>
        <v>CS_792_8238 - KIPP Memphis Collegiate Middle School</v>
      </c>
      <c r="F203" t="s">
        <v>504</v>
      </c>
    </row>
    <row r="204" spans="1:6" x14ac:dyDescent="0.35">
      <c r="A204" t="s">
        <v>505</v>
      </c>
      <c r="C204" s="140" t="s">
        <v>272</v>
      </c>
      <c r="D204" s="142" t="s">
        <v>388</v>
      </c>
      <c r="E204" t="str">
        <f t="shared" si="0"/>
        <v>CS_190_8042 - KIPP Nashville College Prep</v>
      </c>
      <c r="F204" t="s">
        <v>505</v>
      </c>
    </row>
    <row r="205" spans="1:6" x14ac:dyDescent="0.35">
      <c r="A205" t="s">
        <v>506</v>
      </c>
      <c r="C205" s="139" t="s">
        <v>273</v>
      </c>
      <c r="D205" s="141" t="s">
        <v>389</v>
      </c>
      <c r="E205" t="str">
        <f t="shared" si="0"/>
        <v>CS_190_8085 - KIPP Nashville College Prep Elementary</v>
      </c>
      <c r="F205" t="s">
        <v>506</v>
      </c>
    </row>
    <row r="206" spans="1:6" x14ac:dyDescent="0.35">
      <c r="A206" t="s">
        <v>507</v>
      </c>
      <c r="C206" s="140" t="s">
        <v>274</v>
      </c>
      <c r="D206" s="142" t="s">
        <v>390</v>
      </c>
      <c r="E206" t="str">
        <f t="shared" si="0"/>
        <v>CS_190_8011 - KIPP Nashville Collegiate High School</v>
      </c>
      <c r="F206" t="s">
        <v>507</v>
      </c>
    </row>
    <row r="207" spans="1:6" x14ac:dyDescent="0.35">
      <c r="A207" t="s">
        <v>508</v>
      </c>
      <c r="C207" s="139" t="s">
        <v>275</v>
      </c>
      <c r="D207" s="141" t="s">
        <v>391</v>
      </c>
      <c r="E207" t="str">
        <f t="shared" si="0"/>
        <v>CS_987_8110 - Knowledge Academy at the Crossing</v>
      </c>
      <c r="F207" t="s">
        <v>508</v>
      </c>
    </row>
    <row r="208" spans="1:6" x14ac:dyDescent="0.35">
      <c r="A208" t="s">
        <v>509</v>
      </c>
      <c r="C208" s="140" t="s">
        <v>276</v>
      </c>
      <c r="D208" s="142" t="s">
        <v>392</v>
      </c>
      <c r="E208" t="str">
        <f t="shared" si="0"/>
        <v>CS_190_8003 - Lead Academy</v>
      </c>
      <c r="F208" t="s">
        <v>509</v>
      </c>
    </row>
    <row r="209" spans="1:6" x14ac:dyDescent="0.35">
      <c r="A209" t="s">
        <v>510</v>
      </c>
      <c r="C209" s="139" t="s">
        <v>277</v>
      </c>
      <c r="D209" s="141" t="s">
        <v>393</v>
      </c>
      <c r="E209" t="str">
        <f t="shared" si="0"/>
        <v>CS_190_8010 - LEAD Cameron</v>
      </c>
      <c r="F209" t="s">
        <v>510</v>
      </c>
    </row>
    <row r="210" spans="1:6" x14ac:dyDescent="0.35">
      <c r="A210" t="s">
        <v>511</v>
      </c>
      <c r="C210" s="140" t="s">
        <v>278</v>
      </c>
      <c r="D210" s="142" t="s">
        <v>394</v>
      </c>
      <c r="E210" t="str">
        <f t="shared" si="0"/>
        <v>CS_987_8090 - LEAD Neely's Bend</v>
      </c>
      <c r="F210" t="s">
        <v>511</v>
      </c>
    </row>
    <row r="211" spans="1:6" x14ac:dyDescent="0.35">
      <c r="A211" t="s">
        <v>512</v>
      </c>
      <c r="C211" s="139" t="s">
        <v>279</v>
      </c>
      <c r="D211" s="141" t="s">
        <v>395</v>
      </c>
      <c r="E211" t="str">
        <f t="shared" si="0"/>
        <v>CS_190_8013 - LEAD Southeast</v>
      </c>
      <c r="F211" t="s">
        <v>512</v>
      </c>
    </row>
    <row r="212" spans="1:6" x14ac:dyDescent="0.35">
      <c r="A212" t="s">
        <v>513</v>
      </c>
      <c r="C212" s="140" t="s">
        <v>280</v>
      </c>
      <c r="D212" s="142" t="s">
        <v>396</v>
      </c>
      <c r="E212" t="str">
        <f t="shared" si="0"/>
        <v>CS_987_8031 - LEAD Southeast Elementary School</v>
      </c>
      <c r="F212" t="s">
        <v>513</v>
      </c>
    </row>
    <row r="213" spans="1:6" x14ac:dyDescent="0.35">
      <c r="A213" t="s">
        <v>514</v>
      </c>
      <c r="C213" s="139" t="s">
        <v>281</v>
      </c>
      <c r="D213" s="141" t="s">
        <v>397</v>
      </c>
      <c r="E213" t="str">
        <f t="shared" si="0"/>
        <v>CS_792_8286 - Leadership Preparatory Charter School</v>
      </c>
      <c r="F213" t="s">
        <v>514</v>
      </c>
    </row>
    <row r="214" spans="1:6" x14ac:dyDescent="0.35">
      <c r="A214" t="s">
        <v>515</v>
      </c>
      <c r="C214" s="140" t="s">
        <v>282</v>
      </c>
      <c r="D214" s="142" t="s">
        <v>398</v>
      </c>
      <c r="E214" t="str">
        <f t="shared" si="0"/>
        <v>CS_987_8070 - Lester Prep</v>
      </c>
      <c r="F214" t="s">
        <v>515</v>
      </c>
    </row>
    <row r="215" spans="1:6" x14ac:dyDescent="0.35">
      <c r="A215" t="s">
        <v>516</v>
      </c>
      <c r="C215" s="139" t="s">
        <v>283</v>
      </c>
      <c r="D215" s="141" t="s">
        <v>399</v>
      </c>
      <c r="E215" t="str">
        <f t="shared" si="0"/>
        <v>CS_987_8095 - Libertas School of Memphis</v>
      </c>
      <c r="F215" t="s">
        <v>516</v>
      </c>
    </row>
    <row r="216" spans="1:6" x14ac:dyDescent="0.35">
      <c r="A216" t="s">
        <v>517</v>
      </c>
      <c r="C216" s="140" t="s">
        <v>284</v>
      </c>
      <c r="D216" s="142" t="s">
        <v>400</v>
      </c>
      <c r="E216" t="str">
        <f t="shared" ref="E216:E266" si="1">_xlfn.CONCAT(D216, " - ", C216)</f>
        <v>CS_190_8005 - Liberty Collegiate Academy</v>
      </c>
      <c r="F216" t="s">
        <v>517</v>
      </c>
    </row>
    <row r="217" spans="1:6" x14ac:dyDescent="0.35">
      <c r="A217" t="s">
        <v>518</v>
      </c>
      <c r="C217" s="139" t="s">
        <v>285</v>
      </c>
      <c r="D217" s="141" t="s">
        <v>401</v>
      </c>
      <c r="E217" t="str">
        <f t="shared" si="1"/>
        <v>CS_792_8205 - Memphis Academy Of Science Engineering Middle/High</v>
      </c>
      <c r="F217" t="s">
        <v>518</v>
      </c>
    </row>
    <row r="218" spans="1:6" x14ac:dyDescent="0.35">
      <c r="A218" t="s">
        <v>519</v>
      </c>
      <c r="B218" s="138" t="s">
        <v>218</v>
      </c>
      <c r="C218" s="140" t="s">
        <v>286</v>
      </c>
      <c r="D218" s="142" t="s">
        <v>402</v>
      </c>
      <c r="E218" t="str">
        <f t="shared" si="1"/>
        <v>CS_792_8207 - Memphis Business Academy Elementary School</v>
      </c>
      <c r="F218" t="s">
        <v>519</v>
      </c>
    </row>
    <row r="219" spans="1:6" x14ac:dyDescent="0.35">
      <c r="A219" t="s">
        <v>520</v>
      </c>
      <c r="C219" s="139" t="s">
        <v>287</v>
      </c>
      <c r="D219" s="141" t="s">
        <v>403</v>
      </c>
      <c r="E219" t="str">
        <f t="shared" si="1"/>
        <v>CS_792_8340 - Memphis Business Academy Hickory Hill Elementary School</v>
      </c>
      <c r="F219" t="s">
        <v>520</v>
      </c>
    </row>
    <row r="220" spans="1:6" x14ac:dyDescent="0.35">
      <c r="A220" t="s">
        <v>521</v>
      </c>
      <c r="C220" s="140" t="s">
        <v>288</v>
      </c>
      <c r="D220" s="142" t="s">
        <v>404</v>
      </c>
      <c r="E220" t="str">
        <f t="shared" si="1"/>
        <v>CS_792_8335 - Memphis Business Academy Hickory Hill Middle School</v>
      </c>
      <c r="F220" t="s">
        <v>521</v>
      </c>
    </row>
    <row r="221" spans="1:6" x14ac:dyDescent="0.35">
      <c r="A221" t="s">
        <v>522</v>
      </c>
      <c r="C221" s="139" t="s">
        <v>289</v>
      </c>
      <c r="D221" s="141" t="s">
        <v>405</v>
      </c>
      <c r="E221" t="str">
        <f t="shared" si="1"/>
        <v>CS_792_8217 - Memphis Business Academy High School</v>
      </c>
      <c r="F221" t="s">
        <v>522</v>
      </c>
    </row>
    <row r="222" spans="1:6" x14ac:dyDescent="0.35">
      <c r="A222" t="s">
        <v>523</v>
      </c>
      <c r="C222" s="140" t="s">
        <v>290</v>
      </c>
      <c r="D222" s="142" t="s">
        <v>406</v>
      </c>
      <c r="E222" t="str">
        <f t="shared" si="1"/>
        <v>CS_792_8215 - Memphis Business Academy Middle School</v>
      </c>
      <c r="F222" t="s">
        <v>523</v>
      </c>
    </row>
    <row r="223" spans="1:6" x14ac:dyDescent="0.35">
      <c r="A223" t="s">
        <v>524</v>
      </c>
      <c r="C223" s="139" t="s">
        <v>291</v>
      </c>
      <c r="D223" s="141" t="s">
        <v>407</v>
      </c>
      <c r="E223" t="str">
        <f t="shared" si="1"/>
        <v>CS_792_8240 - Memphis College Preparatory School</v>
      </c>
      <c r="F223" t="s">
        <v>524</v>
      </c>
    </row>
    <row r="224" spans="1:6" x14ac:dyDescent="0.35">
      <c r="A224" t="s">
        <v>525</v>
      </c>
      <c r="C224" s="140" t="s">
        <v>292</v>
      </c>
      <c r="D224" s="142" t="s">
        <v>408</v>
      </c>
      <c r="E224" t="str">
        <f t="shared" si="1"/>
        <v>CS_792_8400 - Memphis Grizzlies Prep STEAM School for Girls</v>
      </c>
      <c r="F224" t="s">
        <v>525</v>
      </c>
    </row>
    <row r="225" spans="1:6" x14ac:dyDescent="0.35">
      <c r="A225" t="s">
        <v>526</v>
      </c>
      <c r="C225" s="139" t="s">
        <v>293</v>
      </c>
      <c r="D225" s="141" t="s">
        <v>409</v>
      </c>
      <c r="E225" t="str">
        <f t="shared" si="1"/>
        <v>CS_792_8260 - Memphis Grizzlies Preparatory Charter School</v>
      </c>
      <c r="F225" t="s">
        <v>526</v>
      </c>
    </row>
    <row r="226" spans="1:6" x14ac:dyDescent="0.35">
      <c r="A226" t="s">
        <v>527</v>
      </c>
      <c r="C226" s="140" t="s">
        <v>294</v>
      </c>
      <c r="D226" s="142" t="s">
        <v>410</v>
      </c>
      <c r="E226" t="str">
        <f t="shared" si="1"/>
        <v>CS_792_8380 - Memphis Merit Academy</v>
      </c>
      <c r="F226" t="s">
        <v>527</v>
      </c>
    </row>
    <row r="227" spans="1:6" x14ac:dyDescent="0.35">
      <c r="A227" t="s">
        <v>528</v>
      </c>
      <c r="C227" s="139" t="s">
        <v>295</v>
      </c>
      <c r="D227" s="141" t="s">
        <v>411</v>
      </c>
      <c r="E227" t="str">
        <f t="shared" si="1"/>
        <v>CS_792_8264 - Memphis Rise Academy</v>
      </c>
      <c r="F227" t="s">
        <v>528</v>
      </c>
    </row>
    <row r="228" spans="1:6" x14ac:dyDescent="0.35">
      <c r="A228" t="s">
        <v>529</v>
      </c>
      <c r="C228" s="140" t="s">
        <v>296</v>
      </c>
      <c r="D228" s="142" t="s">
        <v>412</v>
      </c>
      <c r="E228" t="str">
        <f t="shared" si="1"/>
        <v>CS_792_8252 - Memphis School of Excellence</v>
      </c>
      <c r="F228" t="s">
        <v>529</v>
      </c>
    </row>
    <row r="229" spans="1:6" x14ac:dyDescent="0.35">
      <c r="A229" t="s">
        <v>530</v>
      </c>
      <c r="C229" s="139" t="s">
        <v>297</v>
      </c>
      <c r="D229" s="141" t="s">
        <v>413</v>
      </c>
      <c r="E229" t="str">
        <f t="shared" si="1"/>
        <v>CS_792_8304 - Memphis School of Excellence Cordova</v>
      </c>
      <c r="F229" t="s">
        <v>530</v>
      </c>
    </row>
    <row r="230" spans="1:6" x14ac:dyDescent="0.35">
      <c r="A230" t="s">
        <v>531</v>
      </c>
      <c r="C230" s="140" t="s">
        <v>298</v>
      </c>
      <c r="D230" s="142" t="s">
        <v>414</v>
      </c>
      <c r="E230" t="str">
        <f t="shared" si="1"/>
        <v>CS_792_8310 - Memphis School of Excellence Elementary</v>
      </c>
      <c r="F230" t="s">
        <v>531</v>
      </c>
    </row>
    <row r="231" spans="1:6" x14ac:dyDescent="0.35">
      <c r="A231" t="s">
        <v>532</v>
      </c>
      <c r="C231" s="139" t="s">
        <v>299</v>
      </c>
      <c r="D231" s="141" t="s">
        <v>415</v>
      </c>
      <c r="E231" t="str">
        <f t="shared" si="1"/>
        <v>CS_792_8303 - Memphis School of Excellence Elementary Cordova</v>
      </c>
      <c r="F231" t="s">
        <v>532</v>
      </c>
    </row>
    <row r="232" spans="1:6" x14ac:dyDescent="0.35">
      <c r="A232" t="s">
        <v>533</v>
      </c>
      <c r="C232" s="140" t="s">
        <v>300</v>
      </c>
      <c r="D232" s="142" t="s">
        <v>416</v>
      </c>
      <c r="E232" t="str">
        <f t="shared" si="1"/>
        <v>CS_792_8165 - Memphis STEM Academy</v>
      </c>
      <c r="F232" t="s">
        <v>533</v>
      </c>
    </row>
    <row r="233" spans="1:6" x14ac:dyDescent="0.35">
      <c r="A233" t="s">
        <v>534</v>
      </c>
      <c r="C233" s="139" t="s">
        <v>301</v>
      </c>
      <c r="D233" s="141" t="s">
        <v>417</v>
      </c>
      <c r="E233" t="str">
        <f t="shared" si="1"/>
        <v>CS_330_8142 - Montessori Elementary at Highland Park School</v>
      </c>
      <c r="F233" t="s">
        <v>534</v>
      </c>
    </row>
    <row r="234" spans="1:6" x14ac:dyDescent="0.35">
      <c r="A234" t="s">
        <v>535</v>
      </c>
      <c r="C234" s="140" t="s">
        <v>302</v>
      </c>
      <c r="D234" s="142" t="s">
        <v>418</v>
      </c>
      <c r="E234" t="str">
        <f t="shared" si="1"/>
        <v>CS_190_8044 - Nashville Classical East</v>
      </c>
      <c r="F234" t="s">
        <v>535</v>
      </c>
    </row>
    <row r="235" spans="1:6" x14ac:dyDescent="0.35">
      <c r="A235" t="s">
        <v>536</v>
      </c>
      <c r="C235" s="139" t="s">
        <v>303</v>
      </c>
      <c r="D235" s="141" t="s">
        <v>419</v>
      </c>
      <c r="E235" t="str">
        <f t="shared" si="1"/>
        <v>CS_190_8043 - Nashville Classical West</v>
      </c>
      <c r="F235" t="s">
        <v>536</v>
      </c>
    </row>
    <row r="236" spans="1:6" x14ac:dyDescent="0.35">
      <c r="A236" t="s">
        <v>537</v>
      </c>
      <c r="C236" s="140" t="s">
        <v>304</v>
      </c>
      <c r="D236" s="142" t="s">
        <v>420</v>
      </c>
      <c r="E236" t="str">
        <f t="shared" si="1"/>
        <v>CS_987_8030 - Nashville Collegiate Prep</v>
      </c>
      <c r="F236" t="s">
        <v>537</v>
      </c>
    </row>
    <row r="237" spans="1:6" x14ac:dyDescent="0.35">
      <c r="A237" t="s">
        <v>538</v>
      </c>
      <c r="C237" s="139" t="s">
        <v>305</v>
      </c>
      <c r="D237" s="141" t="s">
        <v>421</v>
      </c>
      <c r="E237" t="str">
        <f t="shared" si="1"/>
        <v>CS_190_8008 - Nashville Prep</v>
      </c>
      <c r="F237" t="s">
        <v>538</v>
      </c>
    </row>
    <row r="238" spans="1:6" x14ac:dyDescent="0.35">
      <c r="A238" t="s">
        <v>539</v>
      </c>
      <c r="C238" s="140" t="s">
        <v>306</v>
      </c>
      <c r="D238" s="142" t="s">
        <v>422</v>
      </c>
      <c r="E238" t="str">
        <f t="shared" si="1"/>
        <v>CS_987_8037 - Nurses Middle College Nashville</v>
      </c>
      <c r="F238" t="s">
        <v>539</v>
      </c>
    </row>
    <row r="239" spans="1:6" x14ac:dyDescent="0.35">
      <c r="A239" t="s">
        <v>540</v>
      </c>
      <c r="C239" s="139" t="s">
        <v>307</v>
      </c>
      <c r="D239" s="141" t="s">
        <v>423</v>
      </c>
      <c r="E239" t="str">
        <f t="shared" si="1"/>
        <v>CS_792_8345 - Perea Elementary School</v>
      </c>
      <c r="F239" t="s">
        <v>540</v>
      </c>
    </row>
    <row r="240" spans="1:6" x14ac:dyDescent="0.35">
      <c r="A240" t="s">
        <v>541</v>
      </c>
      <c r="C240" s="140" t="s">
        <v>308</v>
      </c>
      <c r="D240" s="142" t="s">
        <v>424</v>
      </c>
      <c r="E240" t="str">
        <f t="shared" si="1"/>
        <v>CS_792_8270 - Power Center Academy Elementary - Hickory Hill</v>
      </c>
      <c r="F240" t="s">
        <v>541</v>
      </c>
    </row>
    <row r="241" spans="1:6" x14ac:dyDescent="0.35">
      <c r="A241" t="s">
        <v>542</v>
      </c>
      <c r="C241" s="139" t="s">
        <v>309</v>
      </c>
      <c r="D241" s="141" t="s">
        <v>425</v>
      </c>
      <c r="E241" t="str">
        <f t="shared" si="1"/>
        <v>CS_792_8315 - Power Center Academy Elementary - Southeast</v>
      </c>
      <c r="F241" t="s">
        <v>542</v>
      </c>
    </row>
    <row r="242" spans="1:6" x14ac:dyDescent="0.35">
      <c r="A242" t="s">
        <v>543</v>
      </c>
      <c r="C242" s="140" t="s">
        <v>310</v>
      </c>
      <c r="D242" s="142" t="s">
        <v>426</v>
      </c>
      <c r="E242" t="str">
        <f t="shared" si="1"/>
        <v>CS_792_8206 - Power Center Academy High School</v>
      </c>
      <c r="F242" t="s">
        <v>543</v>
      </c>
    </row>
    <row r="243" spans="1:6" x14ac:dyDescent="0.35">
      <c r="A243" t="s">
        <v>544</v>
      </c>
      <c r="C243" s="139" t="s">
        <v>311</v>
      </c>
      <c r="D243" s="141" t="s">
        <v>427</v>
      </c>
      <c r="E243" t="str">
        <f t="shared" si="1"/>
        <v>CS_792_8160 - Power Center Academy Middle - Southeast</v>
      </c>
      <c r="F243" t="s">
        <v>544</v>
      </c>
    </row>
    <row r="244" spans="1:6" x14ac:dyDescent="0.35">
      <c r="A244" t="s">
        <v>545</v>
      </c>
      <c r="C244" s="140" t="s">
        <v>312</v>
      </c>
      <c r="D244" s="142" t="s">
        <v>428</v>
      </c>
      <c r="E244" t="str">
        <f t="shared" si="1"/>
        <v>CS_792_8220 - Power Center Academy Middle- Hickory Hill</v>
      </c>
      <c r="F244" t="s">
        <v>545</v>
      </c>
    </row>
    <row r="245" spans="1:6" x14ac:dyDescent="0.35">
      <c r="A245" t="s">
        <v>546</v>
      </c>
      <c r="C245" s="139" t="s">
        <v>313</v>
      </c>
      <c r="D245" s="141" t="s">
        <v>429</v>
      </c>
      <c r="E245" t="str">
        <f t="shared" si="1"/>
        <v>CS_987_8060 - Promise Academy Spring Hill</v>
      </c>
      <c r="F245" t="s">
        <v>546</v>
      </c>
    </row>
    <row r="246" spans="1:6" x14ac:dyDescent="0.35">
      <c r="A246" t="s">
        <v>547</v>
      </c>
      <c r="C246" s="140" t="s">
        <v>314</v>
      </c>
      <c r="D246" s="142" t="s">
        <v>430</v>
      </c>
      <c r="E246" t="str">
        <f t="shared" si="1"/>
        <v>CS_190_8046 - Purpose Prep</v>
      </c>
      <c r="F246" t="s">
        <v>547</v>
      </c>
    </row>
    <row r="247" spans="1:6" x14ac:dyDescent="0.35">
      <c r="A247" t="s">
        <v>548</v>
      </c>
      <c r="C247" s="139" t="s">
        <v>315</v>
      </c>
      <c r="D247" s="141" t="s">
        <v>431</v>
      </c>
      <c r="E247" t="str">
        <f t="shared" si="1"/>
        <v>CS_190_8100 - RePublic High School</v>
      </c>
      <c r="F247" t="s">
        <v>548</v>
      </c>
    </row>
    <row r="248" spans="1:6" x14ac:dyDescent="0.35">
      <c r="A248" t="s">
        <v>549</v>
      </c>
      <c r="C248" s="140" t="s">
        <v>316</v>
      </c>
      <c r="D248" s="142" t="s">
        <v>432</v>
      </c>
      <c r="E248" t="str">
        <f t="shared" si="1"/>
        <v>CS_987_8045 - Rocketship Dream Community Prep</v>
      </c>
      <c r="F248" t="s">
        <v>549</v>
      </c>
    </row>
    <row r="249" spans="1:6" x14ac:dyDescent="0.35">
      <c r="A249" t="s">
        <v>550</v>
      </c>
      <c r="C249" s="139" t="s">
        <v>317</v>
      </c>
      <c r="D249" s="141" t="s">
        <v>433</v>
      </c>
      <c r="E249" t="str">
        <f t="shared" si="1"/>
        <v>CS_987_8050 - Rocketship Nashville Northeast Elementary</v>
      </c>
      <c r="F249" t="s">
        <v>550</v>
      </c>
    </row>
    <row r="250" spans="1:6" x14ac:dyDescent="0.35">
      <c r="A250" t="s">
        <v>551</v>
      </c>
      <c r="C250" s="140" t="s">
        <v>318</v>
      </c>
      <c r="D250" s="142" t="s">
        <v>434</v>
      </c>
      <c r="E250" t="str">
        <f t="shared" si="1"/>
        <v>CS_190_8070 - Rocketship United</v>
      </c>
      <c r="F250" t="s">
        <v>551</v>
      </c>
    </row>
    <row r="251" spans="1:6" x14ac:dyDescent="0.35">
      <c r="A251" t="s">
        <v>552</v>
      </c>
      <c r="C251" s="139" t="s">
        <v>319</v>
      </c>
      <c r="D251" s="141" t="s">
        <v>435</v>
      </c>
      <c r="E251" t="str">
        <f t="shared" si="1"/>
        <v>CS_987_8047 - Rutherford Collegiate Prep</v>
      </c>
      <c r="F251" t="s">
        <v>552</v>
      </c>
    </row>
    <row r="252" spans="1:6" x14ac:dyDescent="0.35">
      <c r="A252" t="s">
        <v>553</v>
      </c>
      <c r="C252" s="140" t="s">
        <v>320</v>
      </c>
      <c r="D252" s="142" t="s">
        <v>436</v>
      </c>
      <c r="E252" t="str">
        <f t="shared" si="1"/>
        <v>CS_190_8001 - Smithson Craighead Academy</v>
      </c>
      <c r="F252" t="s">
        <v>553</v>
      </c>
    </row>
    <row r="253" spans="1:6" x14ac:dyDescent="0.35">
      <c r="A253" t="s">
        <v>554</v>
      </c>
      <c r="C253" s="139" t="s">
        <v>321</v>
      </c>
      <c r="D253" s="141" t="s">
        <v>437</v>
      </c>
      <c r="E253" t="str">
        <f t="shared" si="1"/>
        <v>CS_792_8232 - Soulsville Charter School</v>
      </c>
      <c r="F253" t="s">
        <v>554</v>
      </c>
    </row>
    <row r="254" spans="1:6" x14ac:dyDescent="0.35">
      <c r="A254" t="s">
        <v>555</v>
      </c>
      <c r="C254" s="140" t="s">
        <v>322</v>
      </c>
      <c r="D254" s="142" t="s">
        <v>438</v>
      </c>
      <c r="E254" t="str">
        <f t="shared" si="1"/>
        <v>CS_792_8228 - Southern Avenue Charter School Of Academic Excellence Creative Arts</v>
      </c>
      <c r="F254" t="s">
        <v>555</v>
      </c>
    </row>
    <row r="255" spans="1:6" x14ac:dyDescent="0.35">
      <c r="A255" t="s">
        <v>556</v>
      </c>
      <c r="C255" s="139" t="s">
        <v>323</v>
      </c>
      <c r="D255" s="141" t="s">
        <v>439</v>
      </c>
      <c r="E255" t="str">
        <f t="shared" si="1"/>
        <v>CS_750_8004 - Springs Public Schools Tennessee Empower Academy</v>
      </c>
      <c r="F255" t="s">
        <v>556</v>
      </c>
    </row>
    <row r="256" spans="1:6" x14ac:dyDescent="0.35">
      <c r="A256" t="s">
        <v>557</v>
      </c>
      <c r="C256" s="140" t="s">
        <v>324</v>
      </c>
      <c r="D256" s="142" t="s">
        <v>440</v>
      </c>
      <c r="E256" t="str">
        <f t="shared" si="1"/>
        <v>CS_792_8230 - Star Academy</v>
      </c>
      <c r="F256" t="s">
        <v>557</v>
      </c>
    </row>
    <row r="257" spans="1:6" x14ac:dyDescent="0.35">
      <c r="A257" t="s">
        <v>558</v>
      </c>
      <c r="C257" s="139" t="s">
        <v>325</v>
      </c>
      <c r="D257" s="141" t="s">
        <v>441</v>
      </c>
      <c r="E257" t="str">
        <f t="shared" si="1"/>
        <v>CS_190_8006 - STEM Prep Academy</v>
      </c>
      <c r="F257" t="s">
        <v>558</v>
      </c>
    </row>
    <row r="258" spans="1:6" x14ac:dyDescent="0.35">
      <c r="A258" t="s">
        <v>559</v>
      </c>
      <c r="C258" s="140" t="s">
        <v>326</v>
      </c>
      <c r="D258" s="142" t="s">
        <v>442</v>
      </c>
      <c r="E258" t="str">
        <f t="shared" si="1"/>
        <v>CS_190_8075 - STEM Prep High School</v>
      </c>
      <c r="F258" t="s">
        <v>559</v>
      </c>
    </row>
    <row r="259" spans="1:6" x14ac:dyDescent="0.35">
      <c r="A259" t="s">
        <v>560</v>
      </c>
      <c r="C259" s="139" t="s">
        <v>327</v>
      </c>
      <c r="D259" s="141" t="s">
        <v>443</v>
      </c>
      <c r="E259" t="str">
        <f t="shared" si="1"/>
        <v>CS_792_8039 - Tennessee Career Academy</v>
      </c>
      <c r="F259" t="s">
        <v>560</v>
      </c>
    </row>
    <row r="260" spans="1:6" x14ac:dyDescent="0.35">
      <c r="A260" t="s">
        <v>561</v>
      </c>
      <c r="C260" s="140" t="s">
        <v>328</v>
      </c>
      <c r="D260" s="142" t="s">
        <v>444</v>
      </c>
      <c r="E260" t="str">
        <f t="shared" si="1"/>
        <v>CS_987_8147 - Tennessee Nature Academy</v>
      </c>
      <c r="F260" t="s">
        <v>561</v>
      </c>
    </row>
    <row r="261" spans="1:6" x14ac:dyDescent="0.35">
      <c r="A261" t="s">
        <v>562</v>
      </c>
      <c r="C261" s="139" t="s">
        <v>329</v>
      </c>
      <c r="D261" s="141" t="s">
        <v>445</v>
      </c>
      <c r="E261" t="str">
        <f t="shared" si="1"/>
        <v>CS_190_8045 - Valor Flagship Academy</v>
      </c>
      <c r="F261" t="s">
        <v>562</v>
      </c>
    </row>
    <row r="262" spans="1:6" x14ac:dyDescent="0.35">
      <c r="A262" t="s">
        <v>563</v>
      </c>
      <c r="C262" s="140" t="s">
        <v>330</v>
      </c>
      <c r="D262" s="142" t="s">
        <v>446</v>
      </c>
      <c r="E262" t="str">
        <f t="shared" si="1"/>
        <v>CS_190_8080 - Valor Voyager Academy</v>
      </c>
      <c r="F262" t="s">
        <v>563</v>
      </c>
    </row>
    <row r="263" spans="1:6" x14ac:dyDescent="0.35">
      <c r="A263" t="s">
        <v>564</v>
      </c>
      <c r="C263" s="139" t="s">
        <v>331</v>
      </c>
      <c r="D263" s="143" t="s">
        <v>447</v>
      </c>
      <c r="E263" t="str">
        <f t="shared" si="1"/>
        <v>CS_792_8254 - Veritas College Preparatory School</v>
      </c>
      <c r="F263" t="s">
        <v>564</v>
      </c>
    </row>
    <row r="264" spans="1:6" x14ac:dyDescent="0.35">
      <c r="A264" t="s">
        <v>565</v>
      </c>
      <c r="C264" s="140" t="s">
        <v>332</v>
      </c>
      <c r="D264" s="144" t="s">
        <v>448</v>
      </c>
      <c r="E264" t="str">
        <f t="shared" si="1"/>
        <v>CS_792_8266 - Vision Preparatory Charter School</v>
      </c>
      <c r="F264" t="s">
        <v>565</v>
      </c>
    </row>
    <row r="265" spans="1:6" x14ac:dyDescent="0.35">
      <c r="A265" t="s">
        <v>566</v>
      </c>
      <c r="C265" s="139" t="s">
        <v>333</v>
      </c>
      <c r="D265" s="143" t="s">
        <v>449</v>
      </c>
      <c r="E265" t="str">
        <f t="shared" si="1"/>
        <v>CS_792_8016 - Westside Middle School</v>
      </c>
      <c r="F265" t="s">
        <v>566</v>
      </c>
    </row>
    <row r="266" spans="1:6" x14ac:dyDescent="0.35">
      <c r="A266" t="s">
        <v>567</v>
      </c>
      <c r="C266" s="140" t="s">
        <v>334</v>
      </c>
      <c r="D266" s="145" t="s">
        <v>450</v>
      </c>
      <c r="E266" t="str">
        <f t="shared" si="1"/>
        <v>CS_987_8105 - Wooddale Middle School</v>
      </c>
      <c r="F266" t="s">
        <v>567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3C4C-CBC9-4588-9542-365964956C0C}">
  <sheetPr codeName="Sheet7"/>
  <dimension ref="A1:G8"/>
  <sheetViews>
    <sheetView workbookViewId="0">
      <selection activeCell="A9" sqref="A9"/>
    </sheetView>
  </sheetViews>
  <sheetFormatPr defaultRowHeight="14.5" x14ac:dyDescent="0.35"/>
  <cols>
    <col min="1" max="1" width="37.26953125" bestFit="1" customWidth="1"/>
  </cols>
  <sheetData>
    <row r="1" spans="1:7" x14ac:dyDescent="0.35">
      <c r="A1" t="s">
        <v>24</v>
      </c>
    </row>
    <row r="2" spans="1:7" x14ac:dyDescent="0.35">
      <c r="A2" t="s">
        <v>216</v>
      </c>
      <c r="B2" s="4">
        <v>5.7700000000000001E-2</v>
      </c>
      <c r="G2" t="s">
        <v>27</v>
      </c>
    </row>
    <row r="3" spans="1:7" x14ac:dyDescent="0.35">
      <c r="A3" t="s">
        <v>215</v>
      </c>
      <c r="B3" s="5">
        <v>0.09</v>
      </c>
      <c r="G3" t="s">
        <v>29</v>
      </c>
    </row>
    <row r="4" spans="1:7" x14ac:dyDescent="0.35">
      <c r="A4" t="s">
        <v>217</v>
      </c>
      <c r="B4" s="4">
        <v>8.1500000000000003E-2</v>
      </c>
    </row>
    <row r="5" spans="1:7" x14ac:dyDescent="0.35">
      <c r="A5" t="s">
        <v>26</v>
      </c>
      <c r="B5" s="4">
        <v>5.7700000000000001E-2</v>
      </c>
    </row>
    <row r="6" spans="1:7" x14ac:dyDescent="0.35">
      <c r="A6" t="s">
        <v>28</v>
      </c>
      <c r="B6" s="5">
        <v>0.09</v>
      </c>
      <c r="G6" t="s">
        <v>60</v>
      </c>
    </row>
    <row r="7" spans="1:7" x14ac:dyDescent="0.35">
      <c r="A7" t="s">
        <v>30</v>
      </c>
      <c r="B7" s="4">
        <v>7.9899999999999999E-2</v>
      </c>
      <c r="G7" t="s">
        <v>29</v>
      </c>
    </row>
    <row r="8" spans="1:7" x14ac:dyDescent="0.35">
      <c r="A8" t="s">
        <v>37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AAE2-067C-4E09-859F-606A5F303EF5}">
  <sheetPr codeName="Sheet5"/>
  <dimension ref="A1:A8"/>
  <sheetViews>
    <sheetView workbookViewId="0">
      <selection activeCell="A9" sqref="A9:XFD9"/>
    </sheetView>
  </sheetViews>
  <sheetFormatPr defaultRowHeight="14.5" x14ac:dyDescent="0.35"/>
  <cols>
    <col min="1" max="1" width="15.7265625" bestFit="1" customWidth="1"/>
  </cols>
  <sheetData>
    <row r="1" spans="1:1" x14ac:dyDescent="0.35">
      <c r="A1" t="s">
        <v>24</v>
      </c>
    </row>
    <row r="2" spans="1:1" x14ac:dyDescent="0.35">
      <c r="A2" t="s">
        <v>31</v>
      </c>
    </row>
    <row r="3" spans="1:1" x14ac:dyDescent="0.35">
      <c r="A3" t="s">
        <v>32</v>
      </c>
    </row>
    <row r="4" spans="1:1" x14ac:dyDescent="0.35">
      <c r="A4" t="s">
        <v>33</v>
      </c>
    </row>
    <row r="5" spans="1:1" x14ac:dyDescent="0.35">
      <c r="A5" t="s">
        <v>34</v>
      </c>
    </row>
    <row r="6" spans="1:1" x14ac:dyDescent="0.35">
      <c r="A6" t="s">
        <v>35</v>
      </c>
    </row>
    <row r="7" spans="1:1" x14ac:dyDescent="0.35">
      <c r="A7" t="s">
        <v>36</v>
      </c>
    </row>
    <row r="8" spans="1:1" x14ac:dyDescent="0.35">
      <c r="A8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33AB-18A3-4FA9-9374-1EB0228DF995}">
  <sheetPr codeName="Sheet3"/>
  <dimension ref="A1:A62"/>
  <sheetViews>
    <sheetView zoomScale="85" zoomScaleNormal="85" workbookViewId="0">
      <selection activeCell="J7" sqref="J7"/>
    </sheetView>
  </sheetViews>
  <sheetFormatPr defaultRowHeight="14.5" x14ac:dyDescent="0.35"/>
  <sheetData>
    <row r="1" spans="1:1" x14ac:dyDescent="0.35">
      <c r="A1" t="s">
        <v>24</v>
      </c>
    </row>
    <row r="2" spans="1:1" x14ac:dyDescent="0.35">
      <c r="A2">
        <v>0</v>
      </c>
    </row>
    <row r="3" spans="1:1" x14ac:dyDescent="0.35">
      <c r="A3">
        <v>0.5</v>
      </c>
    </row>
    <row r="4" spans="1:1" x14ac:dyDescent="0.35">
      <c r="A4" s="3">
        <v>1</v>
      </c>
    </row>
    <row r="5" spans="1:1" x14ac:dyDescent="0.35">
      <c r="A5" s="2">
        <v>1.5</v>
      </c>
    </row>
    <row r="6" spans="1:1" x14ac:dyDescent="0.35">
      <c r="A6" s="3">
        <v>2</v>
      </c>
    </row>
    <row r="7" spans="1:1" x14ac:dyDescent="0.35">
      <c r="A7" s="2">
        <v>2.5</v>
      </c>
    </row>
    <row r="8" spans="1:1" x14ac:dyDescent="0.35">
      <c r="A8" s="3">
        <v>3</v>
      </c>
    </row>
    <row r="9" spans="1:1" x14ac:dyDescent="0.35">
      <c r="A9" s="2">
        <v>3.5</v>
      </c>
    </row>
    <row r="10" spans="1:1" x14ac:dyDescent="0.35">
      <c r="A10" s="3">
        <v>4</v>
      </c>
    </row>
    <row r="11" spans="1:1" x14ac:dyDescent="0.35">
      <c r="A11" s="2">
        <v>4.5</v>
      </c>
    </row>
    <row r="12" spans="1:1" x14ac:dyDescent="0.35">
      <c r="A12" s="3">
        <v>5</v>
      </c>
    </row>
    <row r="13" spans="1:1" x14ac:dyDescent="0.35">
      <c r="A13" s="2">
        <v>5.5</v>
      </c>
    </row>
    <row r="14" spans="1:1" x14ac:dyDescent="0.35">
      <c r="A14" s="3">
        <v>6</v>
      </c>
    </row>
    <row r="15" spans="1:1" x14ac:dyDescent="0.35">
      <c r="A15" s="2">
        <v>6.5</v>
      </c>
    </row>
    <row r="16" spans="1:1" x14ac:dyDescent="0.35">
      <c r="A16" s="3">
        <v>7</v>
      </c>
    </row>
    <row r="17" spans="1:1" x14ac:dyDescent="0.35">
      <c r="A17" s="2">
        <v>7.5</v>
      </c>
    </row>
    <row r="18" spans="1:1" x14ac:dyDescent="0.35">
      <c r="A18" s="3">
        <v>8</v>
      </c>
    </row>
    <row r="19" spans="1:1" x14ac:dyDescent="0.35">
      <c r="A19" s="2">
        <v>8.5</v>
      </c>
    </row>
    <row r="20" spans="1:1" x14ac:dyDescent="0.35">
      <c r="A20" s="3">
        <v>9</v>
      </c>
    </row>
    <row r="21" spans="1:1" x14ac:dyDescent="0.35">
      <c r="A21" s="2">
        <v>9.5</v>
      </c>
    </row>
    <row r="22" spans="1:1" x14ac:dyDescent="0.35">
      <c r="A22" s="3">
        <v>10</v>
      </c>
    </row>
    <row r="23" spans="1:1" x14ac:dyDescent="0.35">
      <c r="A23" s="2">
        <v>10.5</v>
      </c>
    </row>
    <row r="24" spans="1:1" x14ac:dyDescent="0.35">
      <c r="A24" s="3">
        <v>11</v>
      </c>
    </row>
    <row r="25" spans="1:1" x14ac:dyDescent="0.35">
      <c r="A25" s="2">
        <v>11.5</v>
      </c>
    </row>
    <row r="26" spans="1:1" x14ac:dyDescent="0.35">
      <c r="A26" s="3">
        <v>12</v>
      </c>
    </row>
    <row r="27" spans="1:1" x14ac:dyDescent="0.35">
      <c r="A27" s="2">
        <v>12.5</v>
      </c>
    </row>
    <row r="28" spans="1:1" x14ac:dyDescent="0.35">
      <c r="A28" s="3">
        <v>13</v>
      </c>
    </row>
    <row r="29" spans="1:1" x14ac:dyDescent="0.35">
      <c r="A29" s="2">
        <v>13.5</v>
      </c>
    </row>
    <row r="30" spans="1:1" x14ac:dyDescent="0.35">
      <c r="A30" s="3">
        <v>14</v>
      </c>
    </row>
    <row r="31" spans="1:1" x14ac:dyDescent="0.35">
      <c r="A31" s="2">
        <v>14.5</v>
      </c>
    </row>
    <row r="32" spans="1:1" x14ac:dyDescent="0.35">
      <c r="A32" s="3">
        <v>15</v>
      </c>
    </row>
    <row r="33" spans="1:1" x14ac:dyDescent="0.35">
      <c r="A33" s="2">
        <v>15.5</v>
      </c>
    </row>
    <row r="34" spans="1:1" x14ac:dyDescent="0.35">
      <c r="A34" s="3">
        <v>16</v>
      </c>
    </row>
    <row r="35" spans="1:1" x14ac:dyDescent="0.35">
      <c r="A35" s="2">
        <v>16.5</v>
      </c>
    </row>
    <row r="36" spans="1:1" x14ac:dyDescent="0.35">
      <c r="A36" s="3">
        <v>17</v>
      </c>
    </row>
    <row r="37" spans="1:1" x14ac:dyDescent="0.35">
      <c r="A37" s="2">
        <v>17.5</v>
      </c>
    </row>
    <row r="38" spans="1:1" x14ac:dyDescent="0.35">
      <c r="A38" s="3">
        <v>18</v>
      </c>
    </row>
    <row r="39" spans="1:1" x14ac:dyDescent="0.35">
      <c r="A39" s="2">
        <v>18.5</v>
      </c>
    </row>
    <row r="40" spans="1:1" x14ac:dyDescent="0.35">
      <c r="A40" s="3">
        <v>19</v>
      </c>
    </row>
    <row r="41" spans="1:1" x14ac:dyDescent="0.35">
      <c r="A41" s="2">
        <v>19.5</v>
      </c>
    </row>
    <row r="42" spans="1:1" x14ac:dyDescent="0.35">
      <c r="A42" s="3">
        <v>20</v>
      </c>
    </row>
    <row r="43" spans="1:1" x14ac:dyDescent="0.35">
      <c r="A43" s="2">
        <v>20.5</v>
      </c>
    </row>
    <row r="44" spans="1:1" x14ac:dyDescent="0.35">
      <c r="A44" s="3">
        <v>21</v>
      </c>
    </row>
    <row r="45" spans="1:1" x14ac:dyDescent="0.35">
      <c r="A45" s="2">
        <v>21.5</v>
      </c>
    </row>
    <row r="46" spans="1:1" x14ac:dyDescent="0.35">
      <c r="A46" s="3">
        <v>22</v>
      </c>
    </row>
    <row r="47" spans="1:1" x14ac:dyDescent="0.35">
      <c r="A47" s="2">
        <v>22.5</v>
      </c>
    </row>
    <row r="48" spans="1:1" x14ac:dyDescent="0.35">
      <c r="A48" s="3">
        <v>23</v>
      </c>
    </row>
    <row r="49" spans="1:1" x14ac:dyDescent="0.35">
      <c r="A49" s="2">
        <v>23.5</v>
      </c>
    </row>
    <row r="50" spans="1:1" x14ac:dyDescent="0.35">
      <c r="A50" s="3">
        <v>24</v>
      </c>
    </row>
    <row r="51" spans="1:1" x14ac:dyDescent="0.35">
      <c r="A51" s="2">
        <v>24.5</v>
      </c>
    </row>
    <row r="52" spans="1:1" x14ac:dyDescent="0.35">
      <c r="A52" s="3">
        <v>25</v>
      </c>
    </row>
    <row r="53" spans="1:1" x14ac:dyDescent="0.35">
      <c r="A53" s="2">
        <v>25.5</v>
      </c>
    </row>
    <row r="54" spans="1:1" x14ac:dyDescent="0.35">
      <c r="A54" s="3">
        <v>26</v>
      </c>
    </row>
    <row r="55" spans="1:1" x14ac:dyDescent="0.35">
      <c r="A55" s="2">
        <v>26.5</v>
      </c>
    </row>
    <row r="56" spans="1:1" x14ac:dyDescent="0.35">
      <c r="A56" s="3">
        <v>27</v>
      </c>
    </row>
    <row r="57" spans="1:1" x14ac:dyDescent="0.35">
      <c r="A57" s="2">
        <v>27.5</v>
      </c>
    </row>
    <row r="58" spans="1:1" x14ac:dyDescent="0.35">
      <c r="A58" s="3">
        <v>28</v>
      </c>
    </row>
    <row r="59" spans="1:1" x14ac:dyDescent="0.35">
      <c r="A59" s="2">
        <v>28.5</v>
      </c>
    </row>
    <row r="60" spans="1:1" x14ac:dyDescent="0.35">
      <c r="A60" s="3">
        <v>29</v>
      </c>
    </row>
    <row r="61" spans="1:1" x14ac:dyDescent="0.35">
      <c r="A61" s="2">
        <v>29.5</v>
      </c>
    </row>
    <row r="62" spans="1:1" x14ac:dyDescent="0.35">
      <c r="A62" s="3">
        <v>30</v>
      </c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CB280-E77D-4E5A-BED9-D9D8AB96DB6C}">
  <sheetPr codeName="Sheet2"/>
  <dimension ref="A1:A1147"/>
  <sheetViews>
    <sheetView topLeftCell="A1056" workbookViewId="0">
      <selection activeCell="A782" sqref="A782:A1147"/>
    </sheetView>
  </sheetViews>
  <sheetFormatPr defaultRowHeight="14.5" x14ac:dyDescent="0.35"/>
  <cols>
    <col min="1" max="1" width="10.7265625" bestFit="1" customWidth="1"/>
  </cols>
  <sheetData>
    <row r="1" spans="1:1" x14ac:dyDescent="0.35">
      <c r="A1" t="s">
        <v>24</v>
      </c>
    </row>
    <row r="2" spans="1:1" x14ac:dyDescent="0.35">
      <c r="A2" s="1">
        <v>44693</v>
      </c>
    </row>
    <row r="3" spans="1:1" x14ac:dyDescent="0.35">
      <c r="A3" s="1">
        <v>44694</v>
      </c>
    </row>
    <row r="4" spans="1:1" x14ac:dyDescent="0.35">
      <c r="A4" s="1">
        <v>44695</v>
      </c>
    </row>
    <row r="5" spans="1:1" x14ac:dyDescent="0.35">
      <c r="A5" s="1">
        <v>44696</v>
      </c>
    </row>
    <row r="6" spans="1:1" x14ac:dyDescent="0.35">
      <c r="A6" s="1">
        <v>44697</v>
      </c>
    </row>
    <row r="7" spans="1:1" x14ac:dyDescent="0.35">
      <c r="A7" s="1">
        <v>44698</v>
      </c>
    </row>
    <row r="8" spans="1:1" x14ac:dyDescent="0.35">
      <c r="A8" s="1">
        <v>44699</v>
      </c>
    </row>
    <row r="9" spans="1:1" x14ac:dyDescent="0.35">
      <c r="A9" s="1">
        <v>44700</v>
      </c>
    </row>
    <row r="10" spans="1:1" x14ac:dyDescent="0.35">
      <c r="A10" s="1">
        <v>44701</v>
      </c>
    </row>
    <row r="11" spans="1:1" x14ac:dyDescent="0.35">
      <c r="A11" s="1">
        <v>44702</v>
      </c>
    </row>
    <row r="12" spans="1:1" x14ac:dyDescent="0.35">
      <c r="A12" s="1">
        <v>44703</v>
      </c>
    </row>
    <row r="13" spans="1:1" x14ac:dyDescent="0.35">
      <c r="A13" s="1">
        <v>44704</v>
      </c>
    </row>
    <row r="14" spans="1:1" x14ac:dyDescent="0.35">
      <c r="A14" s="1">
        <v>44705</v>
      </c>
    </row>
    <row r="15" spans="1:1" x14ac:dyDescent="0.35">
      <c r="A15" s="1">
        <v>44706</v>
      </c>
    </row>
    <row r="16" spans="1:1" x14ac:dyDescent="0.35">
      <c r="A16" s="1">
        <v>44707</v>
      </c>
    </row>
    <row r="17" spans="1:1" x14ac:dyDescent="0.35">
      <c r="A17" s="1">
        <v>44708</v>
      </c>
    </row>
    <row r="18" spans="1:1" x14ac:dyDescent="0.35">
      <c r="A18" s="1">
        <v>44709</v>
      </c>
    </row>
    <row r="19" spans="1:1" x14ac:dyDescent="0.35">
      <c r="A19" s="1">
        <v>44710</v>
      </c>
    </row>
    <row r="20" spans="1:1" x14ac:dyDescent="0.35">
      <c r="A20" s="1">
        <v>44711</v>
      </c>
    </row>
    <row r="21" spans="1:1" x14ac:dyDescent="0.35">
      <c r="A21" s="1">
        <v>44712</v>
      </c>
    </row>
    <row r="22" spans="1:1" x14ac:dyDescent="0.35">
      <c r="A22" s="1">
        <v>44713</v>
      </c>
    </row>
    <row r="23" spans="1:1" x14ac:dyDescent="0.35">
      <c r="A23" s="1">
        <v>44714</v>
      </c>
    </row>
    <row r="24" spans="1:1" x14ac:dyDescent="0.35">
      <c r="A24" s="1">
        <v>44715</v>
      </c>
    </row>
    <row r="25" spans="1:1" x14ac:dyDescent="0.35">
      <c r="A25" s="1">
        <v>44716</v>
      </c>
    </row>
    <row r="26" spans="1:1" x14ac:dyDescent="0.35">
      <c r="A26" s="1">
        <v>44717</v>
      </c>
    </row>
    <row r="27" spans="1:1" x14ac:dyDescent="0.35">
      <c r="A27" s="1">
        <v>44718</v>
      </c>
    </row>
    <row r="28" spans="1:1" x14ac:dyDescent="0.35">
      <c r="A28" s="1">
        <v>44719</v>
      </c>
    </row>
    <row r="29" spans="1:1" x14ac:dyDescent="0.35">
      <c r="A29" s="1">
        <v>44720</v>
      </c>
    </row>
    <row r="30" spans="1:1" x14ac:dyDescent="0.35">
      <c r="A30" s="1">
        <v>44721</v>
      </c>
    </row>
    <row r="31" spans="1:1" x14ac:dyDescent="0.35">
      <c r="A31" s="1">
        <v>44722</v>
      </c>
    </row>
    <row r="32" spans="1:1" x14ac:dyDescent="0.35">
      <c r="A32" s="1">
        <v>44723</v>
      </c>
    </row>
    <row r="33" spans="1:1" x14ac:dyDescent="0.35">
      <c r="A33" s="1">
        <v>44724</v>
      </c>
    </row>
    <row r="34" spans="1:1" x14ac:dyDescent="0.35">
      <c r="A34" s="1">
        <v>44725</v>
      </c>
    </row>
    <row r="35" spans="1:1" x14ac:dyDescent="0.35">
      <c r="A35" s="1">
        <v>44726</v>
      </c>
    </row>
    <row r="36" spans="1:1" x14ac:dyDescent="0.35">
      <c r="A36" s="1">
        <v>44727</v>
      </c>
    </row>
    <row r="37" spans="1:1" x14ac:dyDescent="0.35">
      <c r="A37" s="1">
        <v>44728</v>
      </c>
    </row>
    <row r="38" spans="1:1" x14ac:dyDescent="0.35">
      <c r="A38" s="1">
        <v>44729</v>
      </c>
    </row>
    <row r="39" spans="1:1" x14ac:dyDescent="0.35">
      <c r="A39" s="1">
        <v>44730</v>
      </c>
    </row>
    <row r="40" spans="1:1" x14ac:dyDescent="0.35">
      <c r="A40" s="1">
        <v>44731</v>
      </c>
    </row>
    <row r="41" spans="1:1" x14ac:dyDescent="0.35">
      <c r="A41" s="1">
        <v>44732</v>
      </c>
    </row>
    <row r="42" spans="1:1" x14ac:dyDescent="0.35">
      <c r="A42" s="1">
        <v>44733</v>
      </c>
    </row>
    <row r="43" spans="1:1" x14ac:dyDescent="0.35">
      <c r="A43" s="1">
        <v>44734</v>
      </c>
    </row>
    <row r="44" spans="1:1" x14ac:dyDescent="0.35">
      <c r="A44" s="1">
        <v>44735</v>
      </c>
    </row>
    <row r="45" spans="1:1" x14ac:dyDescent="0.35">
      <c r="A45" s="1">
        <v>44736</v>
      </c>
    </row>
    <row r="46" spans="1:1" x14ac:dyDescent="0.35">
      <c r="A46" s="1">
        <v>44737</v>
      </c>
    </row>
    <row r="47" spans="1:1" x14ac:dyDescent="0.35">
      <c r="A47" s="1">
        <v>44738</v>
      </c>
    </row>
    <row r="48" spans="1:1" x14ac:dyDescent="0.35">
      <c r="A48" s="1">
        <v>44739</v>
      </c>
    </row>
    <row r="49" spans="1:1" x14ac:dyDescent="0.35">
      <c r="A49" s="1">
        <v>44740</v>
      </c>
    </row>
    <row r="50" spans="1:1" x14ac:dyDescent="0.35">
      <c r="A50" s="1">
        <v>44741</v>
      </c>
    </row>
    <row r="51" spans="1:1" x14ac:dyDescent="0.35">
      <c r="A51" s="1">
        <v>44742</v>
      </c>
    </row>
    <row r="52" spans="1:1" x14ac:dyDescent="0.35">
      <c r="A52" s="1">
        <v>44743</v>
      </c>
    </row>
    <row r="53" spans="1:1" x14ac:dyDescent="0.35">
      <c r="A53" s="1">
        <v>44744</v>
      </c>
    </row>
    <row r="54" spans="1:1" x14ac:dyDescent="0.35">
      <c r="A54" s="1">
        <v>44745</v>
      </c>
    </row>
    <row r="55" spans="1:1" x14ac:dyDescent="0.35">
      <c r="A55" s="1">
        <v>44746</v>
      </c>
    </row>
    <row r="56" spans="1:1" x14ac:dyDescent="0.35">
      <c r="A56" s="1">
        <v>44747</v>
      </c>
    </row>
    <row r="57" spans="1:1" x14ac:dyDescent="0.35">
      <c r="A57" s="1">
        <v>44748</v>
      </c>
    </row>
    <row r="58" spans="1:1" x14ac:dyDescent="0.35">
      <c r="A58" s="1">
        <v>44749</v>
      </c>
    </row>
    <row r="59" spans="1:1" x14ac:dyDescent="0.35">
      <c r="A59" s="1">
        <v>44750</v>
      </c>
    </row>
    <row r="60" spans="1:1" x14ac:dyDescent="0.35">
      <c r="A60" s="1">
        <v>44751</v>
      </c>
    </row>
    <row r="61" spans="1:1" x14ac:dyDescent="0.35">
      <c r="A61" s="1">
        <v>44752</v>
      </c>
    </row>
    <row r="62" spans="1:1" x14ac:dyDescent="0.35">
      <c r="A62" s="1">
        <v>44753</v>
      </c>
    </row>
    <row r="63" spans="1:1" x14ac:dyDescent="0.35">
      <c r="A63" s="1">
        <v>44754</v>
      </c>
    </row>
    <row r="64" spans="1:1" x14ac:dyDescent="0.35">
      <c r="A64" s="1">
        <v>44755</v>
      </c>
    </row>
    <row r="65" spans="1:1" x14ac:dyDescent="0.35">
      <c r="A65" s="1">
        <v>44756</v>
      </c>
    </row>
    <row r="66" spans="1:1" x14ac:dyDescent="0.35">
      <c r="A66" s="1">
        <v>44757</v>
      </c>
    </row>
    <row r="67" spans="1:1" x14ac:dyDescent="0.35">
      <c r="A67" s="1">
        <v>44758</v>
      </c>
    </row>
    <row r="68" spans="1:1" x14ac:dyDescent="0.35">
      <c r="A68" s="1">
        <v>44759</v>
      </c>
    </row>
    <row r="69" spans="1:1" x14ac:dyDescent="0.35">
      <c r="A69" s="1">
        <v>44760</v>
      </c>
    </row>
    <row r="70" spans="1:1" x14ac:dyDescent="0.35">
      <c r="A70" s="1">
        <v>44761</v>
      </c>
    </row>
    <row r="71" spans="1:1" x14ac:dyDescent="0.35">
      <c r="A71" s="1">
        <v>44762</v>
      </c>
    </row>
    <row r="72" spans="1:1" x14ac:dyDescent="0.35">
      <c r="A72" s="1">
        <v>44763</v>
      </c>
    </row>
    <row r="73" spans="1:1" x14ac:dyDescent="0.35">
      <c r="A73" s="1">
        <v>44764</v>
      </c>
    </row>
    <row r="74" spans="1:1" x14ac:dyDescent="0.35">
      <c r="A74" s="1">
        <v>44765</v>
      </c>
    </row>
    <row r="75" spans="1:1" x14ac:dyDescent="0.35">
      <c r="A75" s="1">
        <v>44766</v>
      </c>
    </row>
    <row r="76" spans="1:1" x14ac:dyDescent="0.35">
      <c r="A76" s="1">
        <v>44767</v>
      </c>
    </row>
    <row r="77" spans="1:1" x14ac:dyDescent="0.35">
      <c r="A77" s="1">
        <v>44768</v>
      </c>
    </row>
    <row r="78" spans="1:1" x14ac:dyDescent="0.35">
      <c r="A78" s="1">
        <v>44769</v>
      </c>
    </row>
    <row r="79" spans="1:1" x14ac:dyDescent="0.35">
      <c r="A79" s="1">
        <v>44770</v>
      </c>
    </row>
    <row r="80" spans="1:1" x14ac:dyDescent="0.35">
      <c r="A80" s="1">
        <v>44771</v>
      </c>
    </row>
    <row r="81" spans="1:1" x14ac:dyDescent="0.35">
      <c r="A81" s="1">
        <v>44772</v>
      </c>
    </row>
    <row r="82" spans="1:1" x14ac:dyDescent="0.35">
      <c r="A82" s="1">
        <v>44773</v>
      </c>
    </row>
    <row r="83" spans="1:1" x14ac:dyDescent="0.35">
      <c r="A83" s="1">
        <v>44774</v>
      </c>
    </row>
    <row r="84" spans="1:1" x14ac:dyDescent="0.35">
      <c r="A84" s="1">
        <v>44775</v>
      </c>
    </row>
    <row r="85" spans="1:1" x14ac:dyDescent="0.35">
      <c r="A85" s="1">
        <v>44776</v>
      </c>
    </row>
    <row r="86" spans="1:1" x14ac:dyDescent="0.35">
      <c r="A86" s="1">
        <v>44777</v>
      </c>
    </row>
    <row r="87" spans="1:1" x14ac:dyDescent="0.35">
      <c r="A87" s="1">
        <v>44778</v>
      </c>
    </row>
    <row r="88" spans="1:1" x14ac:dyDescent="0.35">
      <c r="A88" s="1">
        <v>44779</v>
      </c>
    </row>
    <row r="89" spans="1:1" x14ac:dyDescent="0.35">
      <c r="A89" s="1">
        <v>44780</v>
      </c>
    </row>
    <row r="90" spans="1:1" x14ac:dyDescent="0.35">
      <c r="A90" s="1">
        <v>44781</v>
      </c>
    </row>
    <row r="91" spans="1:1" x14ac:dyDescent="0.35">
      <c r="A91" s="1">
        <v>44782</v>
      </c>
    </row>
    <row r="92" spans="1:1" x14ac:dyDescent="0.35">
      <c r="A92" s="1">
        <v>44783</v>
      </c>
    </row>
    <row r="93" spans="1:1" x14ac:dyDescent="0.35">
      <c r="A93" s="1">
        <v>44784</v>
      </c>
    </row>
    <row r="94" spans="1:1" x14ac:dyDescent="0.35">
      <c r="A94" s="1">
        <v>44785</v>
      </c>
    </row>
    <row r="95" spans="1:1" x14ac:dyDescent="0.35">
      <c r="A95" s="1">
        <v>44786</v>
      </c>
    </row>
    <row r="96" spans="1:1" x14ac:dyDescent="0.35">
      <c r="A96" s="1">
        <v>44787</v>
      </c>
    </row>
    <row r="97" spans="1:1" x14ac:dyDescent="0.35">
      <c r="A97" s="1">
        <v>44788</v>
      </c>
    </row>
    <row r="98" spans="1:1" x14ac:dyDescent="0.35">
      <c r="A98" s="1">
        <v>44789</v>
      </c>
    </row>
    <row r="99" spans="1:1" x14ac:dyDescent="0.35">
      <c r="A99" s="1">
        <v>44790</v>
      </c>
    </row>
    <row r="100" spans="1:1" x14ac:dyDescent="0.35">
      <c r="A100" s="1">
        <v>44791</v>
      </c>
    </row>
    <row r="101" spans="1:1" x14ac:dyDescent="0.35">
      <c r="A101" s="1">
        <v>44792</v>
      </c>
    </row>
    <row r="102" spans="1:1" x14ac:dyDescent="0.35">
      <c r="A102" s="1">
        <v>44793</v>
      </c>
    </row>
    <row r="103" spans="1:1" x14ac:dyDescent="0.35">
      <c r="A103" s="1">
        <v>44794</v>
      </c>
    </row>
    <row r="104" spans="1:1" x14ac:dyDescent="0.35">
      <c r="A104" s="1">
        <v>44795</v>
      </c>
    </row>
    <row r="105" spans="1:1" x14ac:dyDescent="0.35">
      <c r="A105" s="1">
        <v>44796</v>
      </c>
    </row>
    <row r="106" spans="1:1" x14ac:dyDescent="0.35">
      <c r="A106" s="1">
        <v>44797</v>
      </c>
    </row>
    <row r="107" spans="1:1" x14ac:dyDescent="0.35">
      <c r="A107" s="1">
        <v>44798</v>
      </c>
    </row>
    <row r="108" spans="1:1" x14ac:dyDescent="0.35">
      <c r="A108" s="1">
        <v>44799</v>
      </c>
    </row>
    <row r="109" spans="1:1" x14ac:dyDescent="0.35">
      <c r="A109" s="1">
        <v>44800</v>
      </c>
    </row>
    <row r="110" spans="1:1" x14ac:dyDescent="0.35">
      <c r="A110" s="1">
        <v>44801</v>
      </c>
    </row>
    <row r="111" spans="1:1" x14ac:dyDescent="0.35">
      <c r="A111" s="1">
        <v>44802</v>
      </c>
    </row>
    <row r="112" spans="1:1" x14ac:dyDescent="0.35">
      <c r="A112" s="1">
        <v>44803</v>
      </c>
    </row>
    <row r="113" spans="1:1" x14ac:dyDescent="0.35">
      <c r="A113" s="1">
        <v>44804</v>
      </c>
    </row>
    <row r="114" spans="1:1" x14ac:dyDescent="0.35">
      <c r="A114" s="1">
        <v>44805</v>
      </c>
    </row>
    <row r="115" spans="1:1" x14ac:dyDescent="0.35">
      <c r="A115" s="1">
        <v>44806</v>
      </c>
    </row>
    <row r="116" spans="1:1" x14ac:dyDescent="0.35">
      <c r="A116" s="1">
        <v>44807</v>
      </c>
    </row>
    <row r="117" spans="1:1" x14ac:dyDescent="0.35">
      <c r="A117" s="1">
        <v>44808</v>
      </c>
    </row>
    <row r="118" spans="1:1" x14ac:dyDescent="0.35">
      <c r="A118" s="1">
        <v>44809</v>
      </c>
    </row>
    <row r="119" spans="1:1" x14ac:dyDescent="0.35">
      <c r="A119" s="1">
        <v>44810</v>
      </c>
    </row>
    <row r="120" spans="1:1" x14ac:dyDescent="0.35">
      <c r="A120" s="1">
        <v>44811</v>
      </c>
    </row>
    <row r="121" spans="1:1" x14ac:dyDescent="0.35">
      <c r="A121" s="1">
        <v>44812</v>
      </c>
    </row>
    <row r="122" spans="1:1" x14ac:dyDescent="0.35">
      <c r="A122" s="1">
        <v>44813</v>
      </c>
    </row>
    <row r="123" spans="1:1" x14ac:dyDescent="0.35">
      <c r="A123" s="1">
        <v>44814</v>
      </c>
    </row>
    <row r="124" spans="1:1" x14ac:dyDescent="0.35">
      <c r="A124" s="1">
        <v>44815</v>
      </c>
    </row>
    <row r="125" spans="1:1" x14ac:dyDescent="0.35">
      <c r="A125" s="1">
        <v>44816</v>
      </c>
    </row>
    <row r="126" spans="1:1" x14ac:dyDescent="0.35">
      <c r="A126" s="1">
        <v>44817</v>
      </c>
    </row>
    <row r="127" spans="1:1" x14ac:dyDescent="0.35">
      <c r="A127" s="1">
        <v>44818</v>
      </c>
    </row>
    <row r="128" spans="1:1" x14ac:dyDescent="0.35">
      <c r="A128" s="1">
        <v>44819</v>
      </c>
    </row>
    <row r="129" spans="1:1" x14ac:dyDescent="0.35">
      <c r="A129" s="1">
        <v>44820</v>
      </c>
    </row>
    <row r="130" spans="1:1" x14ac:dyDescent="0.35">
      <c r="A130" s="1">
        <v>44821</v>
      </c>
    </row>
    <row r="131" spans="1:1" x14ac:dyDescent="0.35">
      <c r="A131" s="1">
        <v>44822</v>
      </c>
    </row>
    <row r="132" spans="1:1" x14ac:dyDescent="0.35">
      <c r="A132" s="1">
        <v>44823</v>
      </c>
    </row>
    <row r="133" spans="1:1" x14ac:dyDescent="0.35">
      <c r="A133" s="1">
        <v>44824</v>
      </c>
    </row>
    <row r="134" spans="1:1" x14ac:dyDescent="0.35">
      <c r="A134" s="1">
        <v>44825</v>
      </c>
    </row>
    <row r="135" spans="1:1" x14ac:dyDescent="0.35">
      <c r="A135" s="1">
        <v>44826</v>
      </c>
    </row>
    <row r="136" spans="1:1" x14ac:dyDescent="0.35">
      <c r="A136" s="1">
        <v>44827</v>
      </c>
    </row>
    <row r="137" spans="1:1" x14ac:dyDescent="0.35">
      <c r="A137" s="1">
        <v>44828</v>
      </c>
    </row>
    <row r="138" spans="1:1" x14ac:dyDescent="0.35">
      <c r="A138" s="1">
        <v>44829</v>
      </c>
    </row>
    <row r="139" spans="1:1" x14ac:dyDescent="0.35">
      <c r="A139" s="1">
        <v>44830</v>
      </c>
    </row>
    <row r="140" spans="1:1" x14ac:dyDescent="0.35">
      <c r="A140" s="1">
        <v>44831</v>
      </c>
    </row>
    <row r="141" spans="1:1" x14ac:dyDescent="0.35">
      <c r="A141" s="1">
        <v>44832</v>
      </c>
    </row>
    <row r="142" spans="1:1" x14ac:dyDescent="0.35">
      <c r="A142" s="1">
        <v>44833</v>
      </c>
    </row>
    <row r="143" spans="1:1" x14ac:dyDescent="0.35">
      <c r="A143" s="1">
        <v>44834</v>
      </c>
    </row>
    <row r="144" spans="1:1" x14ac:dyDescent="0.35">
      <c r="A144" s="1">
        <v>44835</v>
      </c>
    </row>
    <row r="145" spans="1:1" x14ac:dyDescent="0.35">
      <c r="A145" s="1">
        <v>44836</v>
      </c>
    </row>
    <row r="146" spans="1:1" x14ac:dyDescent="0.35">
      <c r="A146" s="1">
        <v>44837</v>
      </c>
    </row>
    <row r="147" spans="1:1" x14ac:dyDescent="0.35">
      <c r="A147" s="1">
        <v>44838</v>
      </c>
    </row>
    <row r="148" spans="1:1" x14ac:dyDescent="0.35">
      <c r="A148" s="1">
        <v>44839</v>
      </c>
    </row>
    <row r="149" spans="1:1" x14ac:dyDescent="0.35">
      <c r="A149" s="1">
        <v>44840</v>
      </c>
    </row>
    <row r="150" spans="1:1" x14ac:dyDescent="0.35">
      <c r="A150" s="1">
        <v>44841</v>
      </c>
    </row>
    <row r="151" spans="1:1" x14ac:dyDescent="0.35">
      <c r="A151" s="1">
        <v>44842</v>
      </c>
    </row>
    <row r="152" spans="1:1" x14ac:dyDescent="0.35">
      <c r="A152" s="1">
        <v>44843</v>
      </c>
    </row>
    <row r="153" spans="1:1" x14ac:dyDescent="0.35">
      <c r="A153" s="1">
        <v>44844</v>
      </c>
    </row>
    <row r="154" spans="1:1" x14ac:dyDescent="0.35">
      <c r="A154" s="1">
        <v>44845</v>
      </c>
    </row>
    <row r="155" spans="1:1" x14ac:dyDescent="0.35">
      <c r="A155" s="1">
        <v>44846</v>
      </c>
    </row>
    <row r="156" spans="1:1" x14ac:dyDescent="0.35">
      <c r="A156" s="1">
        <v>44847</v>
      </c>
    </row>
    <row r="157" spans="1:1" x14ac:dyDescent="0.35">
      <c r="A157" s="1">
        <v>44848</v>
      </c>
    </row>
    <row r="158" spans="1:1" x14ac:dyDescent="0.35">
      <c r="A158" s="1">
        <v>44849</v>
      </c>
    </row>
    <row r="159" spans="1:1" x14ac:dyDescent="0.35">
      <c r="A159" s="1">
        <v>44850</v>
      </c>
    </row>
    <row r="160" spans="1:1" x14ac:dyDescent="0.35">
      <c r="A160" s="1">
        <v>44851</v>
      </c>
    </row>
    <row r="161" spans="1:1" x14ac:dyDescent="0.35">
      <c r="A161" s="1">
        <v>44852</v>
      </c>
    </row>
    <row r="162" spans="1:1" x14ac:dyDescent="0.35">
      <c r="A162" s="1">
        <v>44853</v>
      </c>
    </row>
    <row r="163" spans="1:1" x14ac:dyDescent="0.35">
      <c r="A163" s="1">
        <v>44854</v>
      </c>
    </row>
    <row r="164" spans="1:1" x14ac:dyDescent="0.35">
      <c r="A164" s="1">
        <v>44855</v>
      </c>
    </row>
    <row r="165" spans="1:1" x14ac:dyDescent="0.35">
      <c r="A165" s="1">
        <v>44856</v>
      </c>
    </row>
    <row r="166" spans="1:1" x14ac:dyDescent="0.35">
      <c r="A166" s="1">
        <v>44857</v>
      </c>
    </row>
    <row r="167" spans="1:1" x14ac:dyDescent="0.35">
      <c r="A167" s="1">
        <v>44858</v>
      </c>
    </row>
    <row r="168" spans="1:1" x14ac:dyDescent="0.35">
      <c r="A168" s="1">
        <v>44859</v>
      </c>
    </row>
    <row r="169" spans="1:1" x14ac:dyDescent="0.35">
      <c r="A169" s="1">
        <v>44860</v>
      </c>
    </row>
    <row r="170" spans="1:1" x14ac:dyDescent="0.35">
      <c r="A170" s="1">
        <v>44861</v>
      </c>
    </row>
    <row r="171" spans="1:1" x14ac:dyDescent="0.35">
      <c r="A171" s="1">
        <v>44862</v>
      </c>
    </row>
    <row r="172" spans="1:1" x14ac:dyDescent="0.35">
      <c r="A172" s="1">
        <v>44863</v>
      </c>
    </row>
    <row r="173" spans="1:1" x14ac:dyDescent="0.35">
      <c r="A173" s="1">
        <v>44864</v>
      </c>
    </row>
    <row r="174" spans="1:1" x14ac:dyDescent="0.35">
      <c r="A174" s="1">
        <v>44865</v>
      </c>
    </row>
    <row r="175" spans="1:1" x14ac:dyDescent="0.35">
      <c r="A175" s="1">
        <v>44866</v>
      </c>
    </row>
    <row r="176" spans="1:1" x14ac:dyDescent="0.35">
      <c r="A176" s="1">
        <v>44867</v>
      </c>
    </row>
    <row r="177" spans="1:1" x14ac:dyDescent="0.35">
      <c r="A177" s="1">
        <v>44868</v>
      </c>
    </row>
    <row r="178" spans="1:1" x14ac:dyDescent="0.35">
      <c r="A178" s="1">
        <v>44869</v>
      </c>
    </row>
    <row r="179" spans="1:1" x14ac:dyDescent="0.35">
      <c r="A179" s="1">
        <v>44870</v>
      </c>
    </row>
    <row r="180" spans="1:1" x14ac:dyDescent="0.35">
      <c r="A180" s="1">
        <v>44871</v>
      </c>
    </row>
    <row r="181" spans="1:1" x14ac:dyDescent="0.35">
      <c r="A181" s="1">
        <v>44872</v>
      </c>
    </row>
    <row r="182" spans="1:1" x14ac:dyDescent="0.35">
      <c r="A182" s="1">
        <v>44873</v>
      </c>
    </row>
    <row r="183" spans="1:1" x14ac:dyDescent="0.35">
      <c r="A183" s="1">
        <v>44874</v>
      </c>
    </row>
    <row r="184" spans="1:1" x14ac:dyDescent="0.35">
      <c r="A184" s="1">
        <v>44875</v>
      </c>
    </row>
    <row r="185" spans="1:1" x14ac:dyDescent="0.35">
      <c r="A185" s="1">
        <v>44876</v>
      </c>
    </row>
    <row r="186" spans="1:1" x14ac:dyDescent="0.35">
      <c r="A186" s="1">
        <v>44877</v>
      </c>
    </row>
    <row r="187" spans="1:1" x14ac:dyDescent="0.35">
      <c r="A187" s="1">
        <v>44878</v>
      </c>
    </row>
    <row r="188" spans="1:1" x14ac:dyDescent="0.35">
      <c r="A188" s="1">
        <v>44879</v>
      </c>
    </row>
    <row r="189" spans="1:1" x14ac:dyDescent="0.35">
      <c r="A189" s="1">
        <v>44880</v>
      </c>
    </row>
    <row r="190" spans="1:1" x14ac:dyDescent="0.35">
      <c r="A190" s="1">
        <v>44881</v>
      </c>
    </row>
    <row r="191" spans="1:1" x14ac:dyDescent="0.35">
      <c r="A191" s="1">
        <v>44882</v>
      </c>
    </row>
    <row r="192" spans="1:1" x14ac:dyDescent="0.35">
      <c r="A192" s="1">
        <v>44883</v>
      </c>
    </row>
    <row r="193" spans="1:1" x14ac:dyDescent="0.35">
      <c r="A193" s="1">
        <v>44884</v>
      </c>
    </row>
    <row r="194" spans="1:1" x14ac:dyDescent="0.35">
      <c r="A194" s="1">
        <v>44885</v>
      </c>
    </row>
    <row r="195" spans="1:1" x14ac:dyDescent="0.35">
      <c r="A195" s="1">
        <v>44886</v>
      </c>
    </row>
    <row r="196" spans="1:1" x14ac:dyDescent="0.35">
      <c r="A196" s="1">
        <v>44887</v>
      </c>
    </row>
    <row r="197" spans="1:1" x14ac:dyDescent="0.35">
      <c r="A197" s="1">
        <v>44888</v>
      </c>
    </row>
    <row r="198" spans="1:1" x14ac:dyDescent="0.35">
      <c r="A198" s="1">
        <v>44889</v>
      </c>
    </row>
    <row r="199" spans="1:1" x14ac:dyDescent="0.35">
      <c r="A199" s="1">
        <v>44890</v>
      </c>
    </row>
    <row r="200" spans="1:1" x14ac:dyDescent="0.35">
      <c r="A200" s="1">
        <v>44891</v>
      </c>
    </row>
    <row r="201" spans="1:1" x14ac:dyDescent="0.35">
      <c r="A201" s="1">
        <v>44892</v>
      </c>
    </row>
    <row r="202" spans="1:1" x14ac:dyDescent="0.35">
      <c r="A202" s="1">
        <v>44893</v>
      </c>
    </row>
    <row r="203" spans="1:1" x14ac:dyDescent="0.35">
      <c r="A203" s="1">
        <v>44894</v>
      </c>
    </row>
    <row r="204" spans="1:1" x14ac:dyDescent="0.35">
      <c r="A204" s="1">
        <v>44895</v>
      </c>
    </row>
    <row r="205" spans="1:1" x14ac:dyDescent="0.35">
      <c r="A205" s="1">
        <v>44896</v>
      </c>
    </row>
    <row r="206" spans="1:1" x14ac:dyDescent="0.35">
      <c r="A206" s="1">
        <v>44897</v>
      </c>
    </row>
    <row r="207" spans="1:1" x14ac:dyDescent="0.35">
      <c r="A207" s="1">
        <v>44898</v>
      </c>
    </row>
    <row r="208" spans="1:1" x14ac:dyDescent="0.35">
      <c r="A208" s="1">
        <v>44899</v>
      </c>
    </row>
    <row r="209" spans="1:1" x14ac:dyDescent="0.35">
      <c r="A209" s="1">
        <v>44900</v>
      </c>
    </row>
    <row r="210" spans="1:1" x14ac:dyDescent="0.35">
      <c r="A210" s="1">
        <v>44901</v>
      </c>
    </row>
    <row r="211" spans="1:1" x14ac:dyDescent="0.35">
      <c r="A211" s="1">
        <v>44902</v>
      </c>
    </row>
    <row r="212" spans="1:1" x14ac:dyDescent="0.35">
      <c r="A212" s="1">
        <v>44903</v>
      </c>
    </row>
    <row r="213" spans="1:1" x14ac:dyDescent="0.35">
      <c r="A213" s="1">
        <v>44904</v>
      </c>
    </row>
    <row r="214" spans="1:1" x14ac:dyDescent="0.35">
      <c r="A214" s="1">
        <v>44905</v>
      </c>
    </row>
    <row r="215" spans="1:1" x14ac:dyDescent="0.35">
      <c r="A215" s="1">
        <v>44906</v>
      </c>
    </row>
    <row r="216" spans="1:1" x14ac:dyDescent="0.35">
      <c r="A216" s="1">
        <v>44907</v>
      </c>
    </row>
    <row r="217" spans="1:1" x14ac:dyDescent="0.35">
      <c r="A217" s="1">
        <v>44908</v>
      </c>
    </row>
    <row r="218" spans="1:1" x14ac:dyDescent="0.35">
      <c r="A218" s="1">
        <v>44909</v>
      </c>
    </row>
    <row r="219" spans="1:1" x14ac:dyDescent="0.35">
      <c r="A219" s="1">
        <v>44910</v>
      </c>
    </row>
    <row r="220" spans="1:1" x14ac:dyDescent="0.35">
      <c r="A220" s="1">
        <v>44911</v>
      </c>
    </row>
    <row r="221" spans="1:1" x14ac:dyDescent="0.35">
      <c r="A221" s="1">
        <v>44912</v>
      </c>
    </row>
    <row r="222" spans="1:1" x14ac:dyDescent="0.35">
      <c r="A222" s="1">
        <v>44913</v>
      </c>
    </row>
    <row r="223" spans="1:1" x14ac:dyDescent="0.35">
      <c r="A223" s="1">
        <v>44914</v>
      </c>
    </row>
    <row r="224" spans="1:1" x14ac:dyDescent="0.35">
      <c r="A224" s="1">
        <v>44915</v>
      </c>
    </row>
    <row r="225" spans="1:1" x14ac:dyDescent="0.35">
      <c r="A225" s="1">
        <v>44916</v>
      </c>
    </row>
    <row r="226" spans="1:1" x14ac:dyDescent="0.35">
      <c r="A226" s="1">
        <v>44917</v>
      </c>
    </row>
    <row r="227" spans="1:1" x14ac:dyDescent="0.35">
      <c r="A227" s="1">
        <v>44918</v>
      </c>
    </row>
    <row r="228" spans="1:1" x14ac:dyDescent="0.35">
      <c r="A228" s="1">
        <v>44919</v>
      </c>
    </row>
    <row r="229" spans="1:1" x14ac:dyDescent="0.35">
      <c r="A229" s="1">
        <v>44920</v>
      </c>
    </row>
    <row r="230" spans="1:1" x14ac:dyDescent="0.35">
      <c r="A230" s="1">
        <v>44921</v>
      </c>
    </row>
    <row r="231" spans="1:1" x14ac:dyDescent="0.35">
      <c r="A231" s="1">
        <v>44922</v>
      </c>
    </row>
    <row r="232" spans="1:1" x14ac:dyDescent="0.35">
      <c r="A232" s="1">
        <v>44923</v>
      </c>
    </row>
    <row r="233" spans="1:1" x14ac:dyDescent="0.35">
      <c r="A233" s="1">
        <v>44924</v>
      </c>
    </row>
    <row r="234" spans="1:1" x14ac:dyDescent="0.35">
      <c r="A234" s="1">
        <v>44925</v>
      </c>
    </row>
    <row r="235" spans="1:1" x14ac:dyDescent="0.35">
      <c r="A235" s="1">
        <v>44926</v>
      </c>
    </row>
    <row r="236" spans="1:1" x14ac:dyDescent="0.35">
      <c r="A236" s="1">
        <v>44927</v>
      </c>
    </row>
    <row r="237" spans="1:1" x14ac:dyDescent="0.35">
      <c r="A237" s="1">
        <v>44928</v>
      </c>
    </row>
    <row r="238" spans="1:1" x14ac:dyDescent="0.35">
      <c r="A238" s="1">
        <v>44929</v>
      </c>
    </row>
    <row r="239" spans="1:1" x14ac:dyDescent="0.35">
      <c r="A239" s="1">
        <v>44930</v>
      </c>
    </row>
    <row r="240" spans="1:1" x14ac:dyDescent="0.35">
      <c r="A240" s="1">
        <v>44931</v>
      </c>
    </row>
    <row r="241" spans="1:1" x14ac:dyDescent="0.35">
      <c r="A241" s="1">
        <v>44932</v>
      </c>
    </row>
    <row r="242" spans="1:1" x14ac:dyDescent="0.35">
      <c r="A242" s="1">
        <v>44933</v>
      </c>
    </row>
    <row r="243" spans="1:1" x14ac:dyDescent="0.35">
      <c r="A243" s="1">
        <v>44934</v>
      </c>
    </row>
    <row r="244" spans="1:1" x14ac:dyDescent="0.35">
      <c r="A244" s="1">
        <v>44935</v>
      </c>
    </row>
    <row r="245" spans="1:1" x14ac:dyDescent="0.35">
      <c r="A245" s="1">
        <v>44936</v>
      </c>
    </row>
    <row r="246" spans="1:1" x14ac:dyDescent="0.35">
      <c r="A246" s="1">
        <v>44937</v>
      </c>
    </row>
    <row r="247" spans="1:1" x14ac:dyDescent="0.35">
      <c r="A247" s="1">
        <v>44938</v>
      </c>
    </row>
    <row r="248" spans="1:1" x14ac:dyDescent="0.35">
      <c r="A248" s="1">
        <v>44939</v>
      </c>
    </row>
    <row r="249" spans="1:1" x14ac:dyDescent="0.35">
      <c r="A249" s="1">
        <v>44940</v>
      </c>
    </row>
    <row r="250" spans="1:1" x14ac:dyDescent="0.35">
      <c r="A250" s="1">
        <v>44941</v>
      </c>
    </row>
    <row r="251" spans="1:1" x14ac:dyDescent="0.35">
      <c r="A251" s="1">
        <v>44942</v>
      </c>
    </row>
    <row r="252" spans="1:1" x14ac:dyDescent="0.35">
      <c r="A252" s="1">
        <v>44943</v>
      </c>
    </row>
    <row r="253" spans="1:1" x14ac:dyDescent="0.35">
      <c r="A253" s="1">
        <v>44944</v>
      </c>
    </row>
    <row r="254" spans="1:1" x14ac:dyDescent="0.35">
      <c r="A254" s="1">
        <v>44945</v>
      </c>
    </row>
    <row r="255" spans="1:1" x14ac:dyDescent="0.35">
      <c r="A255" s="1">
        <v>44946</v>
      </c>
    </row>
    <row r="256" spans="1:1" x14ac:dyDescent="0.35">
      <c r="A256" s="1">
        <v>44947</v>
      </c>
    </row>
    <row r="257" spans="1:1" x14ac:dyDescent="0.35">
      <c r="A257" s="1">
        <v>44948</v>
      </c>
    </row>
    <row r="258" spans="1:1" x14ac:dyDescent="0.35">
      <c r="A258" s="1">
        <v>44949</v>
      </c>
    </row>
    <row r="259" spans="1:1" x14ac:dyDescent="0.35">
      <c r="A259" s="1">
        <v>44950</v>
      </c>
    </row>
    <row r="260" spans="1:1" x14ac:dyDescent="0.35">
      <c r="A260" s="1">
        <v>44951</v>
      </c>
    </row>
    <row r="261" spans="1:1" x14ac:dyDescent="0.35">
      <c r="A261" s="1">
        <v>44952</v>
      </c>
    </row>
    <row r="262" spans="1:1" x14ac:dyDescent="0.35">
      <c r="A262" s="1">
        <v>44953</v>
      </c>
    </row>
    <row r="263" spans="1:1" x14ac:dyDescent="0.35">
      <c r="A263" s="1">
        <v>44954</v>
      </c>
    </row>
    <row r="264" spans="1:1" x14ac:dyDescent="0.35">
      <c r="A264" s="1">
        <v>44955</v>
      </c>
    </row>
    <row r="265" spans="1:1" x14ac:dyDescent="0.35">
      <c r="A265" s="1">
        <v>44956</v>
      </c>
    </row>
    <row r="266" spans="1:1" x14ac:dyDescent="0.35">
      <c r="A266" s="1">
        <v>44957</v>
      </c>
    </row>
    <row r="267" spans="1:1" x14ac:dyDescent="0.35">
      <c r="A267" s="1">
        <v>44958</v>
      </c>
    </row>
    <row r="268" spans="1:1" x14ac:dyDescent="0.35">
      <c r="A268" s="1">
        <v>44959</v>
      </c>
    </row>
    <row r="269" spans="1:1" x14ac:dyDescent="0.35">
      <c r="A269" s="1">
        <v>44960</v>
      </c>
    </row>
    <row r="270" spans="1:1" x14ac:dyDescent="0.35">
      <c r="A270" s="1">
        <v>44961</v>
      </c>
    </row>
    <row r="271" spans="1:1" x14ac:dyDescent="0.35">
      <c r="A271" s="1">
        <v>44962</v>
      </c>
    </row>
    <row r="272" spans="1:1" x14ac:dyDescent="0.35">
      <c r="A272" s="1">
        <v>44963</v>
      </c>
    </row>
    <row r="273" spans="1:1" x14ac:dyDescent="0.35">
      <c r="A273" s="1">
        <v>44964</v>
      </c>
    </row>
    <row r="274" spans="1:1" x14ac:dyDescent="0.35">
      <c r="A274" s="1">
        <v>44965</v>
      </c>
    </row>
    <row r="275" spans="1:1" x14ac:dyDescent="0.35">
      <c r="A275" s="1">
        <v>44966</v>
      </c>
    </row>
    <row r="276" spans="1:1" x14ac:dyDescent="0.35">
      <c r="A276" s="1">
        <v>44967</v>
      </c>
    </row>
    <row r="277" spans="1:1" x14ac:dyDescent="0.35">
      <c r="A277" s="1">
        <v>44968</v>
      </c>
    </row>
    <row r="278" spans="1:1" x14ac:dyDescent="0.35">
      <c r="A278" s="1">
        <v>44969</v>
      </c>
    </row>
    <row r="279" spans="1:1" x14ac:dyDescent="0.35">
      <c r="A279" s="1">
        <v>44970</v>
      </c>
    </row>
    <row r="280" spans="1:1" x14ac:dyDescent="0.35">
      <c r="A280" s="1">
        <v>44971</v>
      </c>
    </row>
    <row r="281" spans="1:1" x14ac:dyDescent="0.35">
      <c r="A281" s="1">
        <v>44972</v>
      </c>
    </row>
    <row r="282" spans="1:1" x14ac:dyDescent="0.35">
      <c r="A282" s="1">
        <v>44973</v>
      </c>
    </row>
    <row r="283" spans="1:1" x14ac:dyDescent="0.35">
      <c r="A283" s="1">
        <v>44974</v>
      </c>
    </row>
    <row r="284" spans="1:1" x14ac:dyDescent="0.35">
      <c r="A284" s="1">
        <v>44975</v>
      </c>
    </row>
    <row r="285" spans="1:1" x14ac:dyDescent="0.35">
      <c r="A285" s="1">
        <v>44976</v>
      </c>
    </row>
    <row r="286" spans="1:1" x14ac:dyDescent="0.35">
      <c r="A286" s="1">
        <v>44977</v>
      </c>
    </row>
    <row r="287" spans="1:1" x14ac:dyDescent="0.35">
      <c r="A287" s="1">
        <v>44978</v>
      </c>
    </row>
    <row r="288" spans="1:1" x14ac:dyDescent="0.35">
      <c r="A288" s="1">
        <v>44979</v>
      </c>
    </row>
    <row r="289" spans="1:1" x14ac:dyDescent="0.35">
      <c r="A289" s="1">
        <v>44980</v>
      </c>
    </row>
    <row r="290" spans="1:1" x14ac:dyDescent="0.35">
      <c r="A290" s="1">
        <v>44981</v>
      </c>
    </row>
    <row r="291" spans="1:1" x14ac:dyDescent="0.35">
      <c r="A291" s="1">
        <v>44982</v>
      </c>
    </row>
    <row r="292" spans="1:1" x14ac:dyDescent="0.35">
      <c r="A292" s="1">
        <v>44983</v>
      </c>
    </row>
    <row r="293" spans="1:1" x14ac:dyDescent="0.35">
      <c r="A293" s="1">
        <v>44984</v>
      </c>
    </row>
    <row r="294" spans="1:1" x14ac:dyDescent="0.35">
      <c r="A294" s="1">
        <v>44985</v>
      </c>
    </row>
    <row r="295" spans="1:1" x14ac:dyDescent="0.35">
      <c r="A295" s="1">
        <v>44986</v>
      </c>
    </row>
    <row r="296" spans="1:1" x14ac:dyDescent="0.35">
      <c r="A296" s="1">
        <v>44987</v>
      </c>
    </row>
    <row r="297" spans="1:1" x14ac:dyDescent="0.35">
      <c r="A297" s="1">
        <v>44988</v>
      </c>
    </row>
    <row r="298" spans="1:1" x14ac:dyDescent="0.35">
      <c r="A298" s="1">
        <v>44989</v>
      </c>
    </row>
    <row r="299" spans="1:1" x14ac:dyDescent="0.35">
      <c r="A299" s="1">
        <v>44990</v>
      </c>
    </row>
    <row r="300" spans="1:1" x14ac:dyDescent="0.35">
      <c r="A300" s="1">
        <v>44991</v>
      </c>
    </row>
    <row r="301" spans="1:1" x14ac:dyDescent="0.35">
      <c r="A301" s="1">
        <v>44992</v>
      </c>
    </row>
    <row r="302" spans="1:1" x14ac:dyDescent="0.35">
      <c r="A302" s="1">
        <v>44993</v>
      </c>
    </row>
    <row r="303" spans="1:1" x14ac:dyDescent="0.35">
      <c r="A303" s="1">
        <v>44994</v>
      </c>
    </row>
    <row r="304" spans="1:1" x14ac:dyDescent="0.35">
      <c r="A304" s="1">
        <v>44995</v>
      </c>
    </row>
    <row r="305" spans="1:1" x14ac:dyDescent="0.35">
      <c r="A305" s="1">
        <v>44996</v>
      </c>
    </row>
    <row r="306" spans="1:1" x14ac:dyDescent="0.35">
      <c r="A306" s="1">
        <v>44997</v>
      </c>
    </row>
    <row r="307" spans="1:1" x14ac:dyDescent="0.35">
      <c r="A307" s="1">
        <v>44998</v>
      </c>
    </row>
    <row r="308" spans="1:1" x14ac:dyDescent="0.35">
      <c r="A308" s="1">
        <v>44999</v>
      </c>
    </row>
    <row r="309" spans="1:1" x14ac:dyDescent="0.35">
      <c r="A309" s="1">
        <v>45000</v>
      </c>
    </row>
    <row r="310" spans="1:1" x14ac:dyDescent="0.35">
      <c r="A310" s="1">
        <v>45001</v>
      </c>
    </row>
    <row r="311" spans="1:1" x14ac:dyDescent="0.35">
      <c r="A311" s="1">
        <v>45002</v>
      </c>
    </row>
    <row r="312" spans="1:1" x14ac:dyDescent="0.35">
      <c r="A312" s="1">
        <v>45003</v>
      </c>
    </row>
    <row r="313" spans="1:1" x14ac:dyDescent="0.35">
      <c r="A313" s="1">
        <v>45004</v>
      </c>
    </row>
    <row r="314" spans="1:1" x14ac:dyDescent="0.35">
      <c r="A314" s="1">
        <v>45005</v>
      </c>
    </row>
    <row r="315" spans="1:1" x14ac:dyDescent="0.35">
      <c r="A315" s="1">
        <v>45006</v>
      </c>
    </row>
    <row r="316" spans="1:1" x14ac:dyDescent="0.35">
      <c r="A316" s="1">
        <v>45007</v>
      </c>
    </row>
    <row r="317" spans="1:1" x14ac:dyDescent="0.35">
      <c r="A317" s="1">
        <v>45008</v>
      </c>
    </row>
    <row r="318" spans="1:1" x14ac:dyDescent="0.35">
      <c r="A318" s="1">
        <v>45009</v>
      </c>
    </row>
    <row r="319" spans="1:1" x14ac:dyDescent="0.35">
      <c r="A319" s="1">
        <v>45010</v>
      </c>
    </row>
    <row r="320" spans="1:1" x14ac:dyDescent="0.35">
      <c r="A320" s="1">
        <v>45011</v>
      </c>
    </row>
    <row r="321" spans="1:1" x14ac:dyDescent="0.35">
      <c r="A321" s="1">
        <v>45012</v>
      </c>
    </row>
    <row r="322" spans="1:1" x14ac:dyDescent="0.35">
      <c r="A322" s="1">
        <v>45013</v>
      </c>
    </row>
    <row r="323" spans="1:1" x14ac:dyDescent="0.35">
      <c r="A323" s="1">
        <v>45014</v>
      </c>
    </row>
    <row r="324" spans="1:1" x14ac:dyDescent="0.35">
      <c r="A324" s="1">
        <v>45015</v>
      </c>
    </row>
    <row r="325" spans="1:1" x14ac:dyDescent="0.35">
      <c r="A325" s="1">
        <v>45016</v>
      </c>
    </row>
    <row r="326" spans="1:1" x14ac:dyDescent="0.35">
      <c r="A326" s="1">
        <v>45017</v>
      </c>
    </row>
    <row r="327" spans="1:1" x14ac:dyDescent="0.35">
      <c r="A327" s="1">
        <v>45018</v>
      </c>
    </row>
    <row r="328" spans="1:1" x14ac:dyDescent="0.35">
      <c r="A328" s="1">
        <v>45019</v>
      </c>
    </row>
    <row r="329" spans="1:1" x14ac:dyDescent="0.35">
      <c r="A329" s="1">
        <v>45020</v>
      </c>
    </row>
    <row r="330" spans="1:1" x14ac:dyDescent="0.35">
      <c r="A330" s="1">
        <v>45021</v>
      </c>
    </row>
    <row r="331" spans="1:1" x14ac:dyDescent="0.35">
      <c r="A331" s="1">
        <v>45022</v>
      </c>
    </row>
    <row r="332" spans="1:1" x14ac:dyDescent="0.35">
      <c r="A332" s="1">
        <v>45023</v>
      </c>
    </row>
    <row r="333" spans="1:1" x14ac:dyDescent="0.35">
      <c r="A333" s="1">
        <v>45024</v>
      </c>
    </row>
    <row r="334" spans="1:1" x14ac:dyDescent="0.35">
      <c r="A334" s="1">
        <v>45025</v>
      </c>
    </row>
    <row r="335" spans="1:1" x14ac:dyDescent="0.35">
      <c r="A335" s="1">
        <v>45026</v>
      </c>
    </row>
    <row r="336" spans="1:1" x14ac:dyDescent="0.35">
      <c r="A336" s="1">
        <v>45027</v>
      </c>
    </row>
    <row r="337" spans="1:1" x14ac:dyDescent="0.35">
      <c r="A337" s="1">
        <v>45028</v>
      </c>
    </row>
    <row r="338" spans="1:1" x14ac:dyDescent="0.35">
      <c r="A338" s="1">
        <v>45029</v>
      </c>
    </row>
    <row r="339" spans="1:1" x14ac:dyDescent="0.35">
      <c r="A339" s="1">
        <v>45030</v>
      </c>
    </row>
    <row r="340" spans="1:1" x14ac:dyDescent="0.35">
      <c r="A340" s="1">
        <v>45031</v>
      </c>
    </row>
    <row r="341" spans="1:1" x14ac:dyDescent="0.35">
      <c r="A341" s="1">
        <v>45032</v>
      </c>
    </row>
    <row r="342" spans="1:1" x14ac:dyDescent="0.35">
      <c r="A342" s="1">
        <v>45033</v>
      </c>
    </row>
    <row r="343" spans="1:1" x14ac:dyDescent="0.35">
      <c r="A343" s="1">
        <v>45034</v>
      </c>
    </row>
    <row r="344" spans="1:1" x14ac:dyDescent="0.35">
      <c r="A344" s="1">
        <v>45035</v>
      </c>
    </row>
    <row r="345" spans="1:1" x14ac:dyDescent="0.35">
      <c r="A345" s="1">
        <v>45036</v>
      </c>
    </row>
    <row r="346" spans="1:1" x14ac:dyDescent="0.35">
      <c r="A346" s="1">
        <v>45037</v>
      </c>
    </row>
    <row r="347" spans="1:1" x14ac:dyDescent="0.35">
      <c r="A347" s="1">
        <v>45038</v>
      </c>
    </row>
    <row r="348" spans="1:1" x14ac:dyDescent="0.35">
      <c r="A348" s="1">
        <v>45039</v>
      </c>
    </row>
    <row r="349" spans="1:1" x14ac:dyDescent="0.35">
      <c r="A349" s="1">
        <v>45040</v>
      </c>
    </row>
    <row r="350" spans="1:1" x14ac:dyDescent="0.35">
      <c r="A350" s="1">
        <v>45041</v>
      </c>
    </row>
    <row r="351" spans="1:1" x14ac:dyDescent="0.35">
      <c r="A351" s="1">
        <v>45042</v>
      </c>
    </row>
    <row r="352" spans="1:1" x14ac:dyDescent="0.35">
      <c r="A352" s="1">
        <v>45043</v>
      </c>
    </row>
    <row r="353" spans="1:1" x14ac:dyDescent="0.35">
      <c r="A353" s="1">
        <v>45044</v>
      </c>
    </row>
    <row r="354" spans="1:1" x14ac:dyDescent="0.35">
      <c r="A354" s="1">
        <v>45045</v>
      </c>
    </row>
    <row r="355" spans="1:1" x14ac:dyDescent="0.35">
      <c r="A355" s="1">
        <v>45046</v>
      </c>
    </row>
    <row r="356" spans="1:1" x14ac:dyDescent="0.35">
      <c r="A356" s="1">
        <v>45047</v>
      </c>
    </row>
    <row r="357" spans="1:1" x14ac:dyDescent="0.35">
      <c r="A357" s="1">
        <v>45048</v>
      </c>
    </row>
    <row r="358" spans="1:1" x14ac:dyDescent="0.35">
      <c r="A358" s="1">
        <v>45049</v>
      </c>
    </row>
    <row r="359" spans="1:1" x14ac:dyDescent="0.35">
      <c r="A359" s="1">
        <v>45050</v>
      </c>
    </row>
    <row r="360" spans="1:1" x14ac:dyDescent="0.35">
      <c r="A360" s="1">
        <v>45051</v>
      </c>
    </row>
    <row r="361" spans="1:1" x14ac:dyDescent="0.35">
      <c r="A361" s="1">
        <v>45052</v>
      </c>
    </row>
    <row r="362" spans="1:1" x14ac:dyDescent="0.35">
      <c r="A362" s="1">
        <v>45053</v>
      </c>
    </row>
    <row r="363" spans="1:1" x14ac:dyDescent="0.35">
      <c r="A363" s="1">
        <v>45054</v>
      </c>
    </row>
    <row r="364" spans="1:1" x14ac:dyDescent="0.35">
      <c r="A364" s="1">
        <v>45055</v>
      </c>
    </row>
    <row r="365" spans="1:1" x14ac:dyDescent="0.35">
      <c r="A365" s="1">
        <v>45056</v>
      </c>
    </row>
    <row r="366" spans="1:1" x14ac:dyDescent="0.35">
      <c r="A366" s="1">
        <v>45057</v>
      </c>
    </row>
    <row r="367" spans="1:1" x14ac:dyDescent="0.35">
      <c r="A367" s="1">
        <v>45058</v>
      </c>
    </row>
    <row r="368" spans="1:1" x14ac:dyDescent="0.35">
      <c r="A368" s="1">
        <v>45059</v>
      </c>
    </row>
    <row r="369" spans="1:1" x14ac:dyDescent="0.35">
      <c r="A369" s="1">
        <v>45060</v>
      </c>
    </row>
    <row r="370" spans="1:1" x14ac:dyDescent="0.35">
      <c r="A370" s="1">
        <v>45061</v>
      </c>
    </row>
    <row r="371" spans="1:1" x14ac:dyDescent="0.35">
      <c r="A371" s="1">
        <v>45062</v>
      </c>
    </row>
    <row r="372" spans="1:1" x14ac:dyDescent="0.35">
      <c r="A372" s="1">
        <v>45063</v>
      </c>
    </row>
    <row r="373" spans="1:1" x14ac:dyDescent="0.35">
      <c r="A373" s="1">
        <v>45064</v>
      </c>
    </row>
    <row r="374" spans="1:1" x14ac:dyDescent="0.35">
      <c r="A374" s="1">
        <v>45065</v>
      </c>
    </row>
    <row r="375" spans="1:1" x14ac:dyDescent="0.35">
      <c r="A375" s="1">
        <v>45066</v>
      </c>
    </row>
    <row r="376" spans="1:1" x14ac:dyDescent="0.35">
      <c r="A376" s="1">
        <v>45067</v>
      </c>
    </row>
    <row r="377" spans="1:1" x14ac:dyDescent="0.35">
      <c r="A377" s="1">
        <v>45068</v>
      </c>
    </row>
    <row r="378" spans="1:1" x14ac:dyDescent="0.35">
      <c r="A378" s="1">
        <v>45069</v>
      </c>
    </row>
    <row r="379" spans="1:1" x14ac:dyDescent="0.35">
      <c r="A379" s="1">
        <v>45070</v>
      </c>
    </row>
    <row r="380" spans="1:1" x14ac:dyDescent="0.35">
      <c r="A380" s="1">
        <v>45071</v>
      </c>
    </row>
    <row r="381" spans="1:1" x14ac:dyDescent="0.35">
      <c r="A381" s="1">
        <v>45072</v>
      </c>
    </row>
    <row r="382" spans="1:1" x14ac:dyDescent="0.35">
      <c r="A382" s="1">
        <v>45073</v>
      </c>
    </row>
    <row r="383" spans="1:1" x14ac:dyDescent="0.35">
      <c r="A383" s="1">
        <v>45074</v>
      </c>
    </row>
    <row r="384" spans="1:1" x14ac:dyDescent="0.35">
      <c r="A384" s="1">
        <v>45075</v>
      </c>
    </row>
    <row r="385" spans="1:1" x14ac:dyDescent="0.35">
      <c r="A385" s="1">
        <v>45076</v>
      </c>
    </row>
    <row r="386" spans="1:1" x14ac:dyDescent="0.35">
      <c r="A386" s="1">
        <v>45077</v>
      </c>
    </row>
    <row r="387" spans="1:1" x14ac:dyDescent="0.35">
      <c r="A387" s="1">
        <v>45078</v>
      </c>
    </row>
    <row r="388" spans="1:1" x14ac:dyDescent="0.35">
      <c r="A388" s="1">
        <v>45079</v>
      </c>
    </row>
    <row r="389" spans="1:1" x14ac:dyDescent="0.35">
      <c r="A389" s="1">
        <v>45080</v>
      </c>
    </row>
    <row r="390" spans="1:1" x14ac:dyDescent="0.35">
      <c r="A390" s="1">
        <v>45081</v>
      </c>
    </row>
    <row r="391" spans="1:1" x14ac:dyDescent="0.35">
      <c r="A391" s="1">
        <v>45082</v>
      </c>
    </row>
    <row r="392" spans="1:1" x14ac:dyDescent="0.35">
      <c r="A392" s="1">
        <v>45083</v>
      </c>
    </row>
    <row r="393" spans="1:1" x14ac:dyDescent="0.35">
      <c r="A393" s="1">
        <v>45084</v>
      </c>
    </row>
    <row r="394" spans="1:1" x14ac:dyDescent="0.35">
      <c r="A394" s="1">
        <v>45085</v>
      </c>
    </row>
    <row r="395" spans="1:1" x14ac:dyDescent="0.35">
      <c r="A395" s="1">
        <v>45086</v>
      </c>
    </row>
    <row r="396" spans="1:1" x14ac:dyDescent="0.35">
      <c r="A396" s="1">
        <v>45087</v>
      </c>
    </row>
    <row r="397" spans="1:1" x14ac:dyDescent="0.35">
      <c r="A397" s="1">
        <v>45088</v>
      </c>
    </row>
    <row r="398" spans="1:1" x14ac:dyDescent="0.35">
      <c r="A398" s="1">
        <v>45089</v>
      </c>
    </row>
    <row r="399" spans="1:1" x14ac:dyDescent="0.35">
      <c r="A399" s="1">
        <v>45090</v>
      </c>
    </row>
    <row r="400" spans="1:1" x14ac:dyDescent="0.35">
      <c r="A400" s="1">
        <v>45091</v>
      </c>
    </row>
    <row r="401" spans="1:1" x14ac:dyDescent="0.35">
      <c r="A401" s="1">
        <v>45092</v>
      </c>
    </row>
    <row r="402" spans="1:1" x14ac:dyDescent="0.35">
      <c r="A402" s="1">
        <v>45093</v>
      </c>
    </row>
    <row r="403" spans="1:1" x14ac:dyDescent="0.35">
      <c r="A403" s="1">
        <v>45094</v>
      </c>
    </row>
    <row r="404" spans="1:1" x14ac:dyDescent="0.35">
      <c r="A404" s="1">
        <v>45095</v>
      </c>
    </row>
    <row r="405" spans="1:1" x14ac:dyDescent="0.35">
      <c r="A405" s="1">
        <v>45096</v>
      </c>
    </row>
    <row r="406" spans="1:1" x14ac:dyDescent="0.35">
      <c r="A406" s="1">
        <v>45097</v>
      </c>
    </row>
    <row r="407" spans="1:1" x14ac:dyDescent="0.35">
      <c r="A407" s="1">
        <v>45098</v>
      </c>
    </row>
    <row r="408" spans="1:1" x14ac:dyDescent="0.35">
      <c r="A408" s="1">
        <v>45099</v>
      </c>
    </row>
    <row r="409" spans="1:1" x14ac:dyDescent="0.35">
      <c r="A409" s="1">
        <v>45100</v>
      </c>
    </row>
    <row r="410" spans="1:1" x14ac:dyDescent="0.35">
      <c r="A410" s="1">
        <v>45101</v>
      </c>
    </row>
    <row r="411" spans="1:1" x14ac:dyDescent="0.35">
      <c r="A411" s="1">
        <v>45102</v>
      </c>
    </row>
    <row r="412" spans="1:1" x14ac:dyDescent="0.35">
      <c r="A412" s="1">
        <v>45103</v>
      </c>
    </row>
    <row r="413" spans="1:1" x14ac:dyDescent="0.35">
      <c r="A413" s="1">
        <v>45104</v>
      </c>
    </row>
    <row r="414" spans="1:1" x14ac:dyDescent="0.35">
      <c r="A414" s="1">
        <v>45105</v>
      </c>
    </row>
    <row r="415" spans="1:1" x14ac:dyDescent="0.35">
      <c r="A415" s="1">
        <v>45106</v>
      </c>
    </row>
    <row r="416" spans="1:1" x14ac:dyDescent="0.35">
      <c r="A416" s="1">
        <v>45107</v>
      </c>
    </row>
    <row r="417" spans="1:1" x14ac:dyDescent="0.35">
      <c r="A417" s="1">
        <v>45108</v>
      </c>
    </row>
    <row r="418" spans="1:1" x14ac:dyDescent="0.35">
      <c r="A418" s="1">
        <v>45109</v>
      </c>
    </row>
    <row r="419" spans="1:1" x14ac:dyDescent="0.35">
      <c r="A419" s="1">
        <v>45110</v>
      </c>
    </row>
    <row r="420" spans="1:1" x14ac:dyDescent="0.35">
      <c r="A420" s="1">
        <v>45111</v>
      </c>
    </row>
    <row r="421" spans="1:1" x14ac:dyDescent="0.35">
      <c r="A421" s="1">
        <v>45112</v>
      </c>
    </row>
    <row r="422" spans="1:1" x14ac:dyDescent="0.35">
      <c r="A422" s="1">
        <v>45113</v>
      </c>
    </row>
    <row r="423" spans="1:1" x14ac:dyDescent="0.35">
      <c r="A423" s="1">
        <v>45114</v>
      </c>
    </row>
    <row r="424" spans="1:1" x14ac:dyDescent="0.35">
      <c r="A424" s="1">
        <v>45115</v>
      </c>
    </row>
    <row r="425" spans="1:1" x14ac:dyDescent="0.35">
      <c r="A425" s="1">
        <v>45116</v>
      </c>
    </row>
    <row r="426" spans="1:1" x14ac:dyDescent="0.35">
      <c r="A426" s="1">
        <v>45117</v>
      </c>
    </row>
    <row r="427" spans="1:1" x14ac:dyDescent="0.35">
      <c r="A427" s="1">
        <v>45118</v>
      </c>
    </row>
    <row r="428" spans="1:1" x14ac:dyDescent="0.35">
      <c r="A428" s="1">
        <v>45119</v>
      </c>
    </row>
    <row r="429" spans="1:1" x14ac:dyDescent="0.35">
      <c r="A429" s="1">
        <v>45120</v>
      </c>
    </row>
    <row r="430" spans="1:1" x14ac:dyDescent="0.35">
      <c r="A430" s="1">
        <v>45121</v>
      </c>
    </row>
    <row r="431" spans="1:1" x14ac:dyDescent="0.35">
      <c r="A431" s="1">
        <v>45122</v>
      </c>
    </row>
    <row r="432" spans="1:1" x14ac:dyDescent="0.35">
      <c r="A432" s="1">
        <v>45123</v>
      </c>
    </row>
    <row r="433" spans="1:1" x14ac:dyDescent="0.35">
      <c r="A433" s="1">
        <v>45124</v>
      </c>
    </row>
    <row r="434" spans="1:1" x14ac:dyDescent="0.35">
      <c r="A434" s="1">
        <v>45125</v>
      </c>
    </row>
    <row r="435" spans="1:1" x14ac:dyDescent="0.35">
      <c r="A435" s="1">
        <v>45126</v>
      </c>
    </row>
    <row r="436" spans="1:1" x14ac:dyDescent="0.35">
      <c r="A436" s="1">
        <v>45127</v>
      </c>
    </row>
    <row r="437" spans="1:1" x14ac:dyDescent="0.35">
      <c r="A437" s="1">
        <v>45128</v>
      </c>
    </row>
    <row r="438" spans="1:1" x14ac:dyDescent="0.35">
      <c r="A438" s="1">
        <v>45129</v>
      </c>
    </row>
    <row r="439" spans="1:1" x14ac:dyDescent="0.35">
      <c r="A439" s="1">
        <v>45130</v>
      </c>
    </row>
    <row r="440" spans="1:1" x14ac:dyDescent="0.35">
      <c r="A440" s="1">
        <v>45131</v>
      </c>
    </row>
    <row r="441" spans="1:1" x14ac:dyDescent="0.35">
      <c r="A441" s="1">
        <v>45132</v>
      </c>
    </row>
    <row r="442" spans="1:1" x14ac:dyDescent="0.35">
      <c r="A442" s="1">
        <v>45133</v>
      </c>
    </row>
    <row r="443" spans="1:1" x14ac:dyDescent="0.35">
      <c r="A443" s="1">
        <v>45134</v>
      </c>
    </row>
    <row r="444" spans="1:1" x14ac:dyDescent="0.35">
      <c r="A444" s="1">
        <v>45135</v>
      </c>
    </row>
    <row r="445" spans="1:1" x14ac:dyDescent="0.35">
      <c r="A445" s="1">
        <v>45136</v>
      </c>
    </row>
    <row r="446" spans="1:1" x14ac:dyDescent="0.35">
      <c r="A446" s="1">
        <v>45137</v>
      </c>
    </row>
    <row r="447" spans="1:1" x14ac:dyDescent="0.35">
      <c r="A447" s="1">
        <v>45138</v>
      </c>
    </row>
    <row r="448" spans="1:1" x14ac:dyDescent="0.35">
      <c r="A448" s="1">
        <v>45139</v>
      </c>
    </row>
    <row r="449" spans="1:1" x14ac:dyDescent="0.35">
      <c r="A449" s="1">
        <v>45140</v>
      </c>
    </row>
    <row r="450" spans="1:1" x14ac:dyDescent="0.35">
      <c r="A450" s="1">
        <v>45141</v>
      </c>
    </row>
    <row r="451" spans="1:1" x14ac:dyDescent="0.35">
      <c r="A451" s="1">
        <v>45142</v>
      </c>
    </row>
    <row r="452" spans="1:1" x14ac:dyDescent="0.35">
      <c r="A452" s="1">
        <v>45143</v>
      </c>
    </row>
    <row r="453" spans="1:1" x14ac:dyDescent="0.35">
      <c r="A453" s="1">
        <v>45144</v>
      </c>
    </row>
    <row r="454" spans="1:1" x14ac:dyDescent="0.35">
      <c r="A454" s="1">
        <v>45145</v>
      </c>
    </row>
    <row r="455" spans="1:1" x14ac:dyDescent="0.35">
      <c r="A455" s="1">
        <v>45146</v>
      </c>
    </row>
    <row r="456" spans="1:1" x14ac:dyDescent="0.35">
      <c r="A456" s="1">
        <v>45147</v>
      </c>
    </row>
    <row r="457" spans="1:1" x14ac:dyDescent="0.35">
      <c r="A457" s="1">
        <v>45148</v>
      </c>
    </row>
    <row r="458" spans="1:1" x14ac:dyDescent="0.35">
      <c r="A458" s="1">
        <v>45149</v>
      </c>
    </row>
    <row r="459" spans="1:1" x14ac:dyDescent="0.35">
      <c r="A459" s="1">
        <v>45150</v>
      </c>
    </row>
    <row r="460" spans="1:1" x14ac:dyDescent="0.35">
      <c r="A460" s="1">
        <v>45151</v>
      </c>
    </row>
    <row r="461" spans="1:1" x14ac:dyDescent="0.35">
      <c r="A461" s="1">
        <v>45152</v>
      </c>
    </row>
    <row r="462" spans="1:1" x14ac:dyDescent="0.35">
      <c r="A462" s="1">
        <v>45153</v>
      </c>
    </row>
    <row r="463" spans="1:1" x14ac:dyDescent="0.35">
      <c r="A463" s="1">
        <v>45154</v>
      </c>
    </row>
    <row r="464" spans="1:1" x14ac:dyDescent="0.35">
      <c r="A464" s="1">
        <v>45155</v>
      </c>
    </row>
    <row r="465" spans="1:1" x14ac:dyDescent="0.35">
      <c r="A465" s="1">
        <v>45156</v>
      </c>
    </row>
    <row r="466" spans="1:1" x14ac:dyDescent="0.35">
      <c r="A466" s="1">
        <v>45157</v>
      </c>
    </row>
    <row r="467" spans="1:1" x14ac:dyDescent="0.35">
      <c r="A467" s="1">
        <v>45158</v>
      </c>
    </row>
    <row r="468" spans="1:1" x14ac:dyDescent="0.35">
      <c r="A468" s="1">
        <v>45159</v>
      </c>
    </row>
    <row r="469" spans="1:1" x14ac:dyDescent="0.35">
      <c r="A469" s="1">
        <v>45160</v>
      </c>
    </row>
    <row r="470" spans="1:1" x14ac:dyDescent="0.35">
      <c r="A470" s="1">
        <v>45161</v>
      </c>
    </row>
    <row r="471" spans="1:1" x14ac:dyDescent="0.35">
      <c r="A471" s="1">
        <v>45162</v>
      </c>
    </row>
    <row r="472" spans="1:1" x14ac:dyDescent="0.35">
      <c r="A472" s="1">
        <v>45163</v>
      </c>
    </row>
    <row r="473" spans="1:1" x14ac:dyDescent="0.35">
      <c r="A473" s="1">
        <v>45164</v>
      </c>
    </row>
    <row r="474" spans="1:1" x14ac:dyDescent="0.35">
      <c r="A474" s="1">
        <v>45165</v>
      </c>
    </row>
    <row r="475" spans="1:1" x14ac:dyDescent="0.35">
      <c r="A475" s="1">
        <v>45166</v>
      </c>
    </row>
    <row r="476" spans="1:1" x14ac:dyDescent="0.35">
      <c r="A476" s="1">
        <v>45167</v>
      </c>
    </row>
    <row r="477" spans="1:1" x14ac:dyDescent="0.35">
      <c r="A477" s="1">
        <v>45168</v>
      </c>
    </row>
    <row r="478" spans="1:1" x14ac:dyDescent="0.35">
      <c r="A478" s="1">
        <v>45169</v>
      </c>
    </row>
    <row r="479" spans="1:1" x14ac:dyDescent="0.35">
      <c r="A479" s="1">
        <v>45170</v>
      </c>
    </row>
    <row r="480" spans="1:1" x14ac:dyDescent="0.35">
      <c r="A480" s="1">
        <v>45171</v>
      </c>
    </row>
    <row r="481" spans="1:1" x14ac:dyDescent="0.35">
      <c r="A481" s="1">
        <v>45172</v>
      </c>
    </row>
    <row r="482" spans="1:1" x14ac:dyDescent="0.35">
      <c r="A482" s="1">
        <v>45173</v>
      </c>
    </row>
    <row r="483" spans="1:1" x14ac:dyDescent="0.35">
      <c r="A483" s="1">
        <v>45174</v>
      </c>
    </row>
    <row r="484" spans="1:1" x14ac:dyDescent="0.35">
      <c r="A484" s="1">
        <v>45175</v>
      </c>
    </row>
    <row r="485" spans="1:1" x14ac:dyDescent="0.35">
      <c r="A485" s="1">
        <v>45176</v>
      </c>
    </row>
    <row r="486" spans="1:1" x14ac:dyDescent="0.35">
      <c r="A486" s="1">
        <v>45177</v>
      </c>
    </row>
    <row r="487" spans="1:1" x14ac:dyDescent="0.35">
      <c r="A487" s="1">
        <v>45178</v>
      </c>
    </row>
    <row r="488" spans="1:1" x14ac:dyDescent="0.35">
      <c r="A488" s="1">
        <v>45179</v>
      </c>
    </row>
    <row r="489" spans="1:1" x14ac:dyDescent="0.35">
      <c r="A489" s="1">
        <v>45180</v>
      </c>
    </row>
    <row r="490" spans="1:1" x14ac:dyDescent="0.35">
      <c r="A490" s="1">
        <v>45181</v>
      </c>
    </row>
    <row r="491" spans="1:1" x14ac:dyDescent="0.35">
      <c r="A491" s="1">
        <v>45182</v>
      </c>
    </row>
    <row r="492" spans="1:1" x14ac:dyDescent="0.35">
      <c r="A492" s="1">
        <v>45183</v>
      </c>
    </row>
    <row r="493" spans="1:1" x14ac:dyDescent="0.35">
      <c r="A493" s="1">
        <v>45184</v>
      </c>
    </row>
    <row r="494" spans="1:1" x14ac:dyDescent="0.35">
      <c r="A494" s="1">
        <v>45185</v>
      </c>
    </row>
    <row r="495" spans="1:1" x14ac:dyDescent="0.35">
      <c r="A495" s="1">
        <v>45186</v>
      </c>
    </row>
    <row r="496" spans="1:1" x14ac:dyDescent="0.35">
      <c r="A496" s="1">
        <v>45187</v>
      </c>
    </row>
    <row r="497" spans="1:1" x14ac:dyDescent="0.35">
      <c r="A497" s="1">
        <v>45188</v>
      </c>
    </row>
    <row r="498" spans="1:1" x14ac:dyDescent="0.35">
      <c r="A498" s="1">
        <v>45189</v>
      </c>
    </row>
    <row r="499" spans="1:1" x14ac:dyDescent="0.35">
      <c r="A499" s="1">
        <v>45190</v>
      </c>
    </row>
    <row r="500" spans="1:1" x14ac:dyDescent="0.35">
      <c r="A500" s="1">
        <v>45191</v>
      </c>
    </row>
    <row r="501" spans="1:1" x14ac:dyDescent="0.35">
      <c r="A501" s="1">
        <v>45192</v>
      </c>
    </row>
    <row r="502" spans="1:1" x14ac:dyDescent="0.35">
      <c r="A502" s="1">
        <v>45193</v>
      </c>
    </row>
    <row r="503" spans="1:1" x14ac:dyDescent="0.35">
      <c r="A503" s="1">
        <v>45194</v>
      </c>
    </row>
    <row r="504" spans="1:1" x14ac:dyDescent="0.35">
      <c r="A504" s="1">
        <v>45195</v>
      </c>
    </row>
    <row r="505" spans="1:1" x14ac:dyDescent="0.35">
      <c r="A505" s="1">
        <v>45196</v>
      </c>
    </row>
    <row r="506" spans="1:1" x14ac:dyDescent="0.35">
      <c r="A506" s="1">
        <v>45197</v>
      </c>
    </row>
    <row r="507" spans="1:1" x14ac:dyDescent="0.35">
      <c r="A507" s="1">
        <v>45198</v>
      </c>
    </row>
    <row r="508" spans="1:1" x14ac:dyDescent="0.35">
      <c r="A508" s="1">
        <v>45199</v>
      </c>
    </row>
    <row r="509" spans="1:1" x14ac:dyDescent="0.35">
      <c r="A509" s="1">
        <v>45200</v>
      </c>
    </row>
    <row r="510" spans="1:1" x14ac:dyDescent="0.35">
      <c r="A510" s="1">
        <v>45201</v>
      </c>
    </row>
    <row r="511" spans="1:1" x14ac:dyDescent="0.35">
      <c r="A511" s="1">
        <v>45202</v>
      </c>
    </row>
    <row r="512" spans="1:1" x14ac:dyDescent="0.35">
      <c r="A512" s="1">
        <v>45203</v>
      </c>
    </row>
    <row r="513" spans="1:1" x14ac:dyDescent="0.35">
      <c r="A513" s="1">
        <v>45204</v>
      </c>
    </row>
    <row r="514" spans="1:1" x14ac:dyDescent="0.35">
      <c r="A514" s="1">
        <v>45205</v>
      </c>
    </row>
    <row r="515" spans="1:1" x14ac:dyDescent="0.35">
      <c r="A515" s="1">
        <v>45206</v>
      </c>
    </row>
    <row r="516" spans="1:1" x14ac:dyDescent="0.35">
      <c r="A516" s="1">
        <v>45207</v>
      </c>
    </row>
    <row r="517" spans="1:1" x14ac:dyDescent="0.35">
      <c r="A517" s="1">
        <v>45208</v>
      </c>
    </row>
    <row r="518" spans="1:1" x14ac:dyDescent="0.35">
      <c r="A518" s="1">
        <v>45209</v>
      </c>
    </row>
    <row r="519" spans="1:1" x14ac:dyDescent="0.35">
      <c r="A519" s="1">
        <v>45210</v>
      </c>
    </row>
    <row r="520" spans="1:1" x14ac:dyDescent="0.35">
      <c r="A520" s="1">
        <v>45211</v>
      </c>
    </row>
    <row r="521" spans="1:1" x14ac:dyDescent="0.35">
      <c r="A521" s="1">
        <v>45212</v>
      </c>
    </row>
    <row r="522" spans="1:1" x14ac:dyDescent="0.35">
      <c r="A522" s="1">
        <v>45213</v>
      </c>
    </row>
    <row r="523" spans="1:1" x14ac:dyDescent="0.35">
      <c r="A523" s="1">
        <v>45214</v>
      </c>
    </row>
    <row r="524" spans="1:1" x14ac:dyDescent="0.35">
      <c r="A524" s="1">
        <v>45215</v>
      </c>
    </row>
    <row r="525" spans="1:1" x14ac:dyDescent="0.35">
      <c r="A525" s="1">
        <v>45216</v>
      </c>
    </row>
    <row r="526" spans="1:1" x14ac:dyDescent="0.35">
      <c r="A526" s="1">
        <v>45217</v>
      </c>
    </row>
    <row r="527" spans="1:1" x14ac:dyDescent="0.35">
      <c r="A527" s="1">
        <v>45218</v>
      </c>
    </row>
    <row r="528" spans="1:1" x14ac:dyDescent="0.35">
      <c r="A528" s="1">
        <v>45219</v>
      </c>
    </row>
    <row r="529" spans="1:1" x14ac:dyDescent="0.35">
      <c r="A529" s="1">
        <v>45220</v>
      </c>
    </row>
    <row r="530" spans="1:1" x14ac:dyDescent="0.35">
      <c r="A530" s="1">
        <v>45221</v>
      </c>
    </row>
    <row r="531" spans="1:1" x14ac:dyDescent="0.35">
      <c r="A531" s="1">
        <v>45222</v>
      </c>
    </row>
    <row r="532" spans="1:1" x14ac:dyDescent="0.35">
      <c r="A532" s="1">
        <v>45223</v>
      </c>
    </row>
    <row r="533" spans="1:1" x14ac:dyDescent="0.35">
      <c r="A533" s="1">
        <v>45224</v>
      </c>
    </row>
    <row r="534" spans="1:1" x14ac:dyDescent="0.35">
      <c r="A534" s="1">
        <v>45225</v>
      </c>
    </row>
    <row r="535" spans="1:1" x14ac:dyDescent="0.35">
      <c r="A535" s="1">
        <v>45226</v>
      </c>
    </row>
    <row r="536" spans="1:1" x14ac:dyDescent="0.35">
      <c r="A536" s="1">
        <v>45227</v>
      </c>
    </row>
    <row r="537" spans="1:1" x14ac:dyDescent="0.35">
      <c r="A537" s="1">
        <v>45228</v>
      </c>
    </row>
    <row r="538" spans="1:1" x14ac:dyDescent="0.35">
      <c r="A538" s="1">
        <v>45229</v>
      </c>
    </row>
    <row r="539" spans="1:1" x14ac:dyDescent="0.35">
      <c r="A539" s="1">
        <v>45230</v>
      </c>
    </row>
    <row r="540" spans="1:1" x14ac:dyDescent="0.35">
      <c r="A540" s="1">
        <v>45231</v>
      </c>
    </row>
    <row r="541" spans="1:1" x14ac:dyDescent="0.35">
      <c r="A541" s="1">
        <v>45232</v>
      </c>
    </row>
    <row r="542" spans="1:1" x14ac:dyDescent="0.35">
      <c r="A542" s="1">
        <v>45233</v>
      </c>
    </row>
    <row r="543" spans="1:1" x14ac:dyDescent="0.35">
      <c r="A543" s="1">
        <v>45234</v>
      </c>
    </row>
    <row r="544" spans="1:1" x14ac:dyDescent="0.35">
      <c r="A544" s="1">
        <v>45235</v>
      </c>
    </row>
    <row r="545" spans="1:1" x14ac:dyDescent="0.35">
      <c r="A545" s="1">
        <v>45236</v>
      </c>
    </row>
    <row r="546" spans="1:1" x14ac:dyDescent="0.35">
      <c r="A546" s="1">
        <v>45237</v>
      </c>
    </row>
    <row r="547" spans="1:1" x14ac:dyDescent="0.35">
      <c r="A547" s="1">
        <v>45238</v>
      </c>
    </row>
    <row r="548" spans="1:1" x14ac:dyDescent="0.35">
      <c r="A548" s="1">
        <v>45239</v>
      </c>
    </row>
    <row r="549" spans="1:1" x14ac:dyDescent="0.35">
      <c r="A549" s="1">
        <v>45240</v>
      </c>
    </row>
    <row r="550" spans="1:1" x14ac:dyDescent="0.35">
      <c r="A550" s="1">
        <v>45241</v>
      </c>
    </row>
    <row r="551" spans="1:1" x14ac:dyDescent="0.35">
      <c r="A551" s="1">
        <v>45242</v>
      </c>
    </row>
    <row r="552" spans="1:1" x14ac:dyDescent="0.35">
      <c r="A552" s="1">
        <v>45243</v>
      </c>
    </row>
    <row r="553" spans="1:1" x14ac:dyDescent="0.35">
      <c r="A553" s="1">
        <v>45244</v>
      </c>
    </row>
    <row r="554" spans="1:1" x14ac:dyDescent="0.35">
      <c r="A554" s="1">
        <v>45245</v>
      </c>
    </row>
    <row r="555" spans="1:1" x14ac:dyDescent="0.35">
      <c r="A555" s="1">
        <v>45246</v>
      </c>
    </row>
    <row r="556" spans="1:1" x14ac:dyDescent="0.35">
      <c r="A556" s="1">
        <v>45247</v>
      </c>
    </row>
    <row r="557" spans="1:1" x14ac:dyDescent="0.35">
      <c r="A557" s="1">
        <v>45248</v>
      </c>
    </row>
    <row r="558" spans="1:1" x14ac:dyDescent="0.35">
      <c r="A558" s="1">
        <v>45249</v>
      </c>
    </row>
    <row r="559" spans="1:1" x14ac:dyDescent="0.35">
      <c r="A559" s="1">
        <v>45250</v>
      </c>
    </row>
    <row r="560" spans="1:1" x14ac:dyDescent="0.35">
      <c r="A560" s="1">
        <v>45251</v>
      </c>
    </row>
    <row r="561" spans="1:1" x14ac:dyDescent="0.35">
      <c r="A561" s="1">
        <v>45252</v>
      </c>
    </row>
    <row r="562" spans="1:1" x14ac:dyDescent="0.35">
      <c r="A562" s="1">
        <v>45253</v>
      </c>
    </row>
    <row r="563" spans="1:1" x14ac:dyDescent="0.35">
      <c r="A563" s="1">
        <v>45254</v>
      </c>
    </row>
    <row r="564" spans="1:1" x14ac:dyDescent="0.35">
      <c r="A564" s="1">
        <v>45255</v>
      </c>
    </row>
    <row r="565" spans="1:1" x14ac:dyDescent="0.35">
      <c r="A565" s="1">
        <v>45256</v>
      </c>
    </row>
    <row r="566" spans="1:1" x14ac:dyDescent="0.35">
      <c r="A566" s="1">
        <v>45257</v>
      </c>
    </row>
    <row r="567" spans="1:1" x14ac:dyDescent="0.35">
      <c r="A567" s="1">
        <v>45258</v>
      </c>
    </row>
    <row r="568" spans="1:1" x14ac:dyDescent="0.35">
      <c r="A568" s="1">
        <v>45259</v>
      </c>
    </row>
    <row r="569" spans="1:1" x14ac:dyDescent="0.35">
      <c r="A569" s="1">
        <v>45260</v>
      </c>
    </row>
    <row r="570" spans="1:1" x14ac:dyDescent="0.35">
      <c r="A570" s="1">
        <v>45261</v>
      </c>
    </row>
    <row r="571" spans="1:1" x14ac:dyDescent="0.35">
      <c r="A571" s="1">
        <v>45262</v>
      </c>
    </row>
    <row r="572" spans="1:1" x14ac:dyDescent="0.35">
      <c r="A572" s="1">
        <v>45263</v>
      </c>
    </row>
    <row r="573" spans="1:1" x14ac:dyDescent="0.35">
      <c r="A573" s="1">
        <v>45264</v>
      </c>
    </row>
    <row r="574" spans="1:1" x14ac:dyDescent="0.35">
      <c r="A574" s="1">
        <v>45265</v>
      </c>
    </row>
    <row r="575" spans="1:1" x14ac:dyDescent="0.35">
      <c r="A575" s="1">
        <v>45266</v>
      </c>
    </row>
    <row r="576" spans="1:1" x14ac:dyDescent="0.35">
      <c r="A576" s="1">
        <v>45267</v>
      </c>
    </row>
    <row r="577" spans="1:1" x14ac:dyDescent="0.35">
      <c r="A577" s="1">
        <v>45268</v>
      </c>
    </row>
    <row r="578" spans="1:1" x14ac:dyDescent="0.35">
      <c r="A578" s="1">
        <v>45269</v>
      </c>
    </row>
    <row r="579" spans="1:1" x14ac:dyDescent="0.35">
      <c r="A579" s="1">
        <v>45270</v>
      </c>
    </row>
    <row r="580" spans="1:1" x14ac:dyDescent="0.35">
      <c r="A580" s="1">
        <v>45271</v>
      </c>
    </row>
    <row r="581" spans="1:1" x14ac:dyDescent="0.35">
      <c r="A581" s="1">
        <v>45272</v>
      </c>
    </row>
    <row r="582" spans="1:1" x14ac:dyDescent="0.35">
      <c r="A582" s="1">
        <v>45273</v>
      </c>
    </row>
    <row r="583" spans="1:1" x14ac:dyDescent="0.35">
      <c r="A583" s="1">
        <v>45274</v>
      </c>
    </row>
    <row r="584" spans="1:1" x14ac:dyDescent="0.35">
      <c r="A584" s="1">
        <v>45275</v>
      </c>
    </row>
    <row r="585" spans="1:1" x14ac:dyDescent="0.35">
      <c r="A585" s="1">
        <v>45276</v>
      </c>
    </row>
    <row r="586" spans="1:1" x14ac:dyDescent="0.35">
      <c r="A586" s="1">
        <v>45277</v>
      </c>
    </row>
    <row r="587" spans="1:1" x14ac:dyDescent="0.35">
      <c r="A587" s="1">
        <v>45278</v>
      </c>
    </row>
    <row r="588" spans="1:1" x14ac:dyDescent="0.35">
      <c r="A588" s="1">
        <v>45279</v>
      </c>
    </row>
    <row r="589" spans="1:1" x14ac:dyDescent="0.35">
      <c r="A589" s="1">
        <v>45280</v>
      </c>
    </row>
    <row r="590" spans="1:1" x14ac:dyDescent="0.35">
      <c r="A590" s="1">
        <v>45281</v>
      </c>
    </row>
    <row r="591" spans="1:1" x14ac:dyDescent="0.35">
      <c r="A591" s="1">
        <v>45282</v>
      </c>
    </row>
    <row r="592" spans="1:1" x14ac:dyDescent="0.35">
      <c r="A592" s="1">
        <v>45283</v>
      </c>
    </row>
    <row r="593" spans="1:1" x14ac:dyDescent="0.35">
      <c r="A593" s="1">
        <v>45284</v>
      </c>
    </row>
    <row r="594" spans="1:1" x14ac:dyDescent="0.35">
      <c r="A594" s="1">
        <v>45285</v>
      </c>
    </row>
    <row r="595" spans="1:1" x14ac:dyDescent="0.35">
      <c r="A595" s="1">
        <v>45286</v>
      </c>
    </row>
    <row r="596" spans="1:1" x14ac:dyDescent="0.35">
      <c r="A596" s="1">
        <v>45287</v>
      </c>
    </row>
    <row r="597" spans="1:1" x14ac:dyDescent="0.35">
      <c r="A597" s="1">
        <v>45288</v>
      </c>
    </row>
    <row r="598" spans="1:1" x14ac:dyDescent="0.35">
      <c r="A598" s="1">
        <v>45289</v>
      </c>
    </row>
    <row r="599" spans="1:1" x14ac:dyDescent="0.35">
      <c r="A599" s="1">
        <v>45290</v>
      </c>
    </row>
    <row r="600" spans="1:1" x14ac:dyDescent="0.35">
      <c r="A600" s="1">
        <v>45291</v>
      </c>
    </row>
    <row r="601" spans="1:1" x14ac:dyDescent="0.35">
      <c r="A601" s="1">
        <v>45292</v>
      </c>
    </row>
    <row r="602" spans="1:1" x14ac:dyDescent="0.35">
      <c r="A602" s="1">
        <v>45293</v>
      </c>
    </row>
    <row r="603" spans="1:1" x14ac:dyDescent="0.35">
      <c r="A603" s="1">
        <v>45294</v>
      </c>
    </row>
    <row r="604" spans="1:1" x14ac:dyDescent="0.35">
      <c r="A604" s="1">
        <v>45295</v>
      </c>
    </row>
    <row r="605" spans="1:1" x14ac:dyDescent="0.35">
      <c r="A605" s="1">
        <v>45296</v>
      </c>
    </row>
    <row r="606" spans="1:1" x14ac:dyDescent="0.35">
      <c r="A606" s="1">
        <v>45297</v>
      </c>
    </row>
    <row r="607" spans="1:1" x14ac:dyDescent="0.35">
      <c r="A607" s="1">
        <v>45298</v>
      </c>
    </row>
    <row r="608" spans="1:1" x14ac:dyDescent="0.35">
      <c r="A608" s="1">
        <v>45299</v>
      </c>
    </row>
    <row r="609" spans="1:1" x14ac:dyDescent="0.35">
      <c r="A609" s="1">
        <v>45300</v>
      </c>
    </row>
    <row r="610" spans="1:1" x14ac:dyDescent="0.35">
      <c r="A610" s="1">
        <v>45301</v>
      </c>
    </row>
    <row r="611" spans="1:1" x14ac:dyDescent="0.35">
      <c r="A611" s="1">
        <v>45302</v>
      </c>
    </row>
    <row r="612" spans="1:1" x14ac:dyDescent="0.35">
      <c r="A612" s="1">
        <v>45303</v>
      </c>
    </row>
    <row r="613" spans="1:1" x14ac:dyDescent="0.35">
      <c r="A613" s="1">
        <v>45304</v>
      </c>
    </row>
    <row r="614" spans="1:1" x14ac:dyDescent="0.35">
      <c r="A614" s="1">
        <v>45305</v>
      </c>
    </row>
    <row r="615" spans="1:1" x14ac:dyDescent="0.35">
      <c r="A615" s="1">
        <v>45306</v>
      </c>
    </row>
    <row r="616" spans="1:1" x14ac:dyDescent="0.35">
      <c r="A616" s="1">
        <v>45307</v>
      </c>
    </row>
    <row r="617" spans="1:1" x14ac:dyDescent="0.35">
      <c r="A617" s="1">
        <v>45308</v>
      </c>
    </row>
    <row r="618" spans="1:1" x14ac:dyDescent="0.35">
      <c r="A618" s="1">
        <v>45309</v>
      </c>
    </row>
    <row r="619" spans="1:1" x14ac:dyDescent="0.35">
      <c r="A619" s="1">
        <v>45310</v>
      </c>
    </row>
    <row r="620" spans="1:1" x14ac:dyDescent="0.35">
      <c r="A620" s="1">
        <v>45311</v>
      </c>
    </row>
    <row r="621" spans="1:1" x14ac:dyDescent="0.35">
      <c r="A621" s="1">
        <v>45312</v>
      </c>
    </row>
    <row r="622" spans="1:1" x14ac:dyDescent="0.35">
      <c r="A622" s="1">
        <v>45313</v>
      </c>
    </row>
    <row r="623" spans="1:1" x14ac:dyDescent="0.35">
      <c r="A623" s="1">
        <v>45314</v>
      </c>
    </row>
    <row r="624" spans="1:1" x14ac:dyDescent="0.35">
      <c r="A624" s="1">
        <v>45315</v>
      </c>
    </row>
    <row r="625" spans="1:1" x14ac:dyDescent="0.35">
      <c r="A625" s="1">
        <v>45316</v>
      </c>
    </row>
    <row r="626" spans="1:1" x14ac:dyDescent="0.35">
      <c r="A626" s="1">
        <v>45317</v>
      </c>
    </row>
    <row r="627" spans="1:1" x14ac:dyDescent="0.35">
      <c r="A627" s="1">
        <v>45318</v>
      </c>
    </row>
    <row r="628" spans="1:1" x14ac:dyDescent="0.35">
      <c r="A628" s="1">
        <v>45319</v>
      </c>
    </row>
    <row r="629" spans="1:1" x14ac:dyDescent="0.35">
      <c r="A629" s="1">
        <v>45320</v>
      </c>
    </row>
    <row r="630" spans="1:1" x14ac:dyDescent="0.35">
      <c r="A630" s="1">
        <v>45321</v>
      </c>
    </row>
    <row r="631" spans="1:1" x14ac:dyDescent="0.35">
      <c r="A631" s="1">
        <v>45322</v>
      </c>
    </row>
    <row r="632" spans="1:1" x14ac:dyDescent="0.35">
      <c r="A632" s="1">
        <v>45323</v>
      </c>
    </row>
    <row r="633" spans="1:1" x14ac:dyDescent="0.35">
      <c r="A633" s="1">
        <v>45324</v>
      </c>
    </row>
    <row r="634" spans="1:1" x14ac:dyDescent="0.35">
      <c r="A634" s="1">
        <v>45325</v>
      </c>
    </row>
    <row r="635" spans="1:1" x14ac:dyDescent="0.35">
      <c r="A635" s="1">
        <v>45326</v>
      </c>
    </row>
    <row r="636" spans="1:1" x14ac:dyDescent="0.35">
      <c r="A636" s="1">
        <v>45327</v>
      </c>
    </row>
    <row r="637" spans="1:1" x14ac:dyDescent="0.35">
      <c r="A637" s="1">
        <v>45328</v>
      </c>
    </row>
    <row r="638" spans="1:1" x14ac:dyDescent="0.35">
      <c r="A638" s="1">
        <v>45329</v>
      </c>
    </row>
    <row r="639" spans="1:1" x14ac:dyDescent="0.35">
      <c r="A639" s="1">
        <v>45330</v>
      </c>
    </row>
    <row r="640" spans="1:1" x14ac:dyDescent="0.35">
      <c r="A640" s="1">
        <v>45331</v>
      </c>
    </row>
    <row r="641" spans="1:1" x14ac:dyDescent="0.35">
      <c r="A641" s="1">
        <v>45332</v>
      </c>
    </row>
    <row r="642" spans="1:1" x14ac:dyDescent="0.35">
      <c r="A642" s="1">
        <v>45333</v>
      </c>
    </row>
    <row r="643" spans="1:1" x14ac:dyDescent="0.35">
      <c r="A643" s="1">
        <v>45334</v>
      </c>
    </row>
    <row r="644" spans="1:1" x14ac:dyDescent="0.35">
      <c r="A644" s="1">
        <v>45335</v>
      </c>
    </row>
    <row r="645" spans="1:1" x14ac:dyDescent="0.35">
      <c r="A645" s="1">
        <v>45336</v>
      </c>
    </row>
    <row r="646" spans="1:1" x14ac:dyDescent="0.35">
      <c r="A646" s="1">
        <v>45337</v>
      </c>
    </row>
    <row r="647" spans="1:1" x14ac:dyDescent="0.35">
      <c r="A647" s="1">
        <v>45338</v>
      </c>
    </row>
    <row r="648" spans="1:1" x14ac:dyDescent="0.35">
      <c r="A648" s="1">
        <v>45339</v>
      </c>
    </row>
    <row r="649" spans="1:1" x14ac:dyDescent="0.35">
      <c r="A649" s="1">
        <v>45340</v>
      </c>
    </row>
    <row r="650" spans="1:1" x14ac:dyDescent="0.35">
      <c r="A650" s="1">
        <v>45341</v>
      </c>
    </row>
    <row r="651" spans="1:1" x14ac:dyDescent="0.35">
      <c r="A651" s="1">
        <v>45342</v>
      </c>
    </row>
    <row r="652" spans="1:1" x14ac:dyDescent="0.35">
      <c r="A652" s="1">
        <v>45343</v>
      </c>
    </row>
    <row r="653" spans="1:1" x14ac:dyDescent="0.35">
      <c r="A653" s="1">
        <v>45344</v>
      </c>
    </row>
    <row r="654" spans="1:1" x14ac:dyDescent="0.35">
      <c r="A654" s="1">
        <v>45345</v>
      </c>
    </row>
    <row r="655" spans="1:1" x14ac:dyDescent="0.35">
      <c r="A655" s="1">
        <v>45346</v>
      </c>
    </row>
    <row r="656" spans="1:1" x14ac:dyDescent="0.35">
      <c r="A656" s="1">
        <v>45347</v>
      </c>
    </row>
    <row r="657" spans="1:1" x14ac:dyDescent="0.35">
      <c r="A657" s="1">
        <v>45348</v>
      </c>
    </row>
    <row r="658" spans="1:1" x14ac:dyDescent="0.35">
      <c r="A658" s="1">
        <v>45349</v>
      </c>
    </row>
    <row r="659" spans="1:1" x14ac:dyDescent="0.35">
      <c r="A659" s="1">
        <v>45350</v>
      </c>
    </row>
    <row r="660" spans="1:1" x14ac:dyDescent="0.35">
      <c r="A660" s="1">
        <v>45351</v>
      </c>
    </row>
    <row r="661" spans="1:1" x14ac:dyDescent="0.35">
      <c r="A661" s="1">
        <v>45352</v>
      </c>
    </row>
    <row r="662" spans="1:1" x14ac:dyDescent="0.35">
      <c r="A662" s="1">
        <v>45353</v>
      </c>
    </row>
    <row r="663" spans="1:1" x14ac:dyDescent="0.35">
      <c r="A663" s="1">
        <v>45354</v>
      </c>
    </row>
    <row r="664" spans="1:1" x14ac:dyDescent="0.35">
      <c r="A664" s="1">
        <v>45355</v>
      </c>
    </row>
    <row r="665" spans="1:1" x14ac:dyDescent="0.35">
      <c r="A665" s="1">
        <v>45356</v>
      </c>
    </row>
    <row r="666" spans="1:1" x14ac:dyDescent="0.35">
      <c r="A666" s="1">
        <v>45357</v>
      </c>
    </row>
    <row r="667" spans="1:1" x14ac:dyDescent="0.35">
      <c r="A667" s="1">
        <v>45358</v>
      </c>
    </row>
    <row r="668" spans="1:1" x14ac:dyDescent="0.35">
      <c r="A668" s="1">
        <v>45359</v>
      </c>
    </row>
    <row r="669" spans="1:1" x14ac:dyDescent="0.35">
      <c r="A669" s="1">
        <v>45360</v>
      </c>
    </row>
    <row r="670" spans="1:1" x14ac:dyDescent="0.35">
      <c r="A670" s="1">
        <v>45361</v>
      </c>
    </row>
    <row r="671" spans="1:1" x14ac:dyDescent="0.35">
      <c r="A671" s="1">
        <v>45362</v>
      </c>
    </row>
    <row r="672" spans="1:1" x14ac:dyDescent="0.35">
      <c r="A672" s="1">
        <v>45363</v>
      </c>
    </row>
    <row r="673" spans="1:1" x14ac:dyDescent="0.35">
      <c r="A673" s="1">
        <v>45364</v>
      </c>
    </row>
    <row r="674" spans="1:1" x14ac:dyDescent="0.35">
      <c r="A674" s="1">
        <v>45365</v>
      </c>
    </row>
    <row r="675" spans="1:1" x14ac:dyDescent="0.35">
      <c r="A675" s="1">
        <v>45366</v>
      </c>
    </row>
    <row r="676" spans="1:1" x14ac:dyDescent="0.35">
      <c r="A676" s="1">
        <v>45367</v>
      </c>
    </row>
    <row r="677" spans="1:1" x14ac:dyDescent="0.35">
      <c r="A677" s="1">
        <v>45368</v>
      </c>
    </row>
    <row r="678" spans="1:1" x14ac:dyDescent="0.35">
      <c r="A678" s="1">
        <v>45369</v>
      </c>
    </row>
    <row r="679" spans="1:1" x14ac:dyDescent="0.35">
      <c r="A679" s="1">
        <v>45370</v>
      </c>
    </row>
    <row r="680" spans="1:1" x14ac:dyDescent="0.35">
      <c r="A680" s="1">
        <v>45371</v>
      </c>
    </row>
    <row r="681" spans="1:1" x14ac:dyDescent="0.35">
      <c r="A681" s="1">
        <v>45372</v>
      </c>
    </row>
    <row r="682" spans="1:1" x14ac:dyDescent="0.35">
      <c r="A682" s="1">
        <v>45373</v>
      </c>
    </row>
    <row r="683" spans="1:1" x14ac:dyDescent="0.35">
      <c r="A683" s="1">
        <v>45374</v>
      </c>
    </row>
    <row r="684" spans="1:1" x14ac:dyDescent="0.35">
      <c r="A684" s="1">
        <v>45375</v>
      </c>
    </row>
    <row r="685" spans="1:1" x14ac:dyDescent="0.35">
      <c r="A685" s="1">
        <v>45376</v>
      </c>
    </row>
    <row r="686" spans="1:1" x14ac:dyDescent="0.35">
      <c r="A686" s="1">
        <v>45377</v>
      </c>
    </row>
    <row r="687" spans="1:1" x14ac:dyDescent="0.35">
      <c r="A687" s="1">
        <v>45378</v>
      </c>
    </row>
    <row r="688" spans="1:1" x14ac:dyDescent="0.35">
      <c r="A688" s="1">
        <v>45379</v>
      </c>
    </row>
    <row r="689" spans="1:1" x14ac:dyDescent="0.35">
      <c r="A689" s="1">
        <v>45380</v>
      </c>
    </row>
    <row r="690" spans="1:1" x14ac:dyDescent="0.35">
      <c r="A690" s="1">
        <v>45381</v>
      </c>
    </row>
    <row r="691" spans="1:1" x14ac:dyDescent="0.35">
      <c r="A691" s="1">
        <v>45382</v>
      </c>
    </row>
    <row r="692" spans="1:1" x14ac:dyDescent="0.35">
      <c r="A692" s="1">
        <v>45383</v>
      </c>
    </row>
    <row r="693" spans="1:1" x14ac:dyDescent="0.35">
      <c r="A693" s="1">
        <v>45384</v>
      </c>
    </row>
    <row r="694" spans="1:1" x14ac:dyDescent="0.35">
      <c r="A694" s="1">
        <v>45385</v>
      </c>
    </row>
    <row r="695" spans="1:1" x14ac:dyDescent="0.35">
      <c r="A695" s="1">
        <v>45386</v>
      </c>
    </row>
    <row r="696" spans="1:1" x14ac:dyDescent="0.35">
      <c r="A696" s="1">
        <v>45387</v>
      </c>
    </row>
    <row r="697" spans="1:1" x14ac:dyDescent="0.35">
      <c r="A697" s="1">
        <v>45388</v>
      </c>
    </row>
    <row r="698" spans="1:1" x14ac:dyDescent="0.35">
      <c r="A698" s="1">
        <v>45389</v>
      </c>
    </row>
    <row r="699" spans="1:1" x14ac:dyDescent="0.35">
      <c r="A699" s="1">
        <v>45390</v>
      </c>
    </row>
    <row r="700" spans="1:1" x14ac:dyDescent="0.35">
      <c r="A700" s="1">
        <v>45391</v>
      </c>
    </row>
    <row r="701" spans="1:1" x14ac:dyDescent="0.35">
      <c r="A701" s="1">
        <v>45392</v>
      </c>
    </row>
    <row r="702" spans="1:1" x14ac:dyDescent="0.35">
      <c r="A702" s="1">
        <v>45393</v>
      </c>
    </row>
    <row r="703" spans="1:1" x14ac:dyDescent="0.35">
      <c r="A703" s="1">
        <v>45394</v>
      </c>
    </row>
    <row r="704" spans="1:1" x14ac:dyDescent="0.35">
      <c r="A704" s="1">
        <v>45395</v>
      </c>
    </row>
    <row r="705" spans="1:1" x14ac:dyDescent="0.35">
      <c r="A705" s="1">
        <v>45396</v>
      </c>
    </row>
    <row r="706" spans="1:1" x14ac:dyDescent="0.35">
      <c r="A706" s="1">
        <v>45397</v>
      </c>
    </row>
    <row r="707" spans="1:1" x14ac:dyDescent="0.35">
      <c r="A707" s="1">
        <v>45398</v>
      </c>
    </row>
    <row r="708" spans="1:1" x14ac:dyDescent="0.35">
      <c r="A708" s="1">
        <v>45399</v>
      </c>
    </row>
    <row r="709" spans="1:1" x14ac:dyDescent="0.35">
      <c r="A709" s="1">
        <v>45400</v>
      </c>
    </row>
    <row r="710" spans="1:1" x14ac:dyDescent="0.35">
      <c r="A710" s="1">
        <v>45401</v>
      </c>
    </row>
    <row r="711" spans="1:1" x14ac:dyDescent="0.35">
      <c r="A711" s="1">
        <v>45402</v>
      </c>
    </row>
    <row r="712" spans="1:1" x14ac:dyDescent="0.35">
      <c r="A712" s="1">
        <v>45403</v>
      </c>
    </row>
    <row r="713" spans="1:1" x14ac:dyDescent="0.35">
      <c r="A713" s="1">
        <v>45404</v>
      </c>
    </row>
    <row r="714" spans="1:1" x14ac:dyDescent="0.35">
      <c r="A714" s="1">
        <v>45405</v>
      </c>
    </row>
    <row r="715" spans="1:1" x14ac:dyDescent="0.35">
      <c r="A715" s="1">
        <v>45406</v>
      </c>
    </row>
    <row r="716" spans="1:1" x14ac:dyDescent="0.35">
      <c r="A716" s="1">
        <v>45407</v>
      </c>
    </row>
    <row r="717" spans="1:1" x14ac:dyDescent="0.35">
      <c r="A717" s="1">
        <v>45408</v>
      </c>
    </row>
    <row r="718" spans="1:1" x14ac:dyDescent="0.35">
      <c r="A718" s="1">
        <v>45409</v>
      </c>
    </row>
    <row r="719" spans="1:1" x14ac:dyDescent="0.35">
      <c r="A719" s="1">
        <v>45410</v>
      </c>
    </row>
    <row r="720" spans="1:1" x14ac:dyDescent="0.35">
      <c r="A720" s="1">
        <v>45411</v>
      </c>
    </row>
    <row r="721" spans="1:1" x14ac:dyDescent="0.35">
      <c r="A721" s="1">
        <v>45412</v>
      </c>
    </row>
    <row r="722" spans="1:1" x14ac:dyDescent="0.35">
      <c r="A722" s="1">
        <v>45413</v>
      </c>
    </row>
    <row r="723" spans="1:1" x14ac:dyDescent="0.35">
      <c r="A723" s="1">
        <v>45414</v>
      </c>
    </row>
    <row r="724" spans="1:1" x14ac:dyDescent="0.35">
      <c r="A724" s="1">
        <v>45415</v>
      </c>
    </row>
    <row r="725" spans="1:1" x14ac:dyDescent="0.35">
      <c r="A725" s="1">
        <v>45416</v>
      </c>
    </row>
    <row r="726" spans="1:1" x14ac:dyDescent="0.35">
      <c r="A726" s="1">
        <v>45417</v>
      </c>
    </row>
    <row r="727" spans="1:1" x14ac:dyDescent="0.35">
      <c r="A727" s="1">
        <v>45418</v>
      </c>
    </row>
    <row r="728" spans="1:1" x14ac:dyDescent="0.35">
      <c r="A728" s="1">
        <v>45419</v>
      </c>
    </row>
    <row r="729" spans="1:1" x14ac:dyDescent="0.35">
      <c r="A729" s="1">
        <v>45420</v>
      </c>
    </row>
    <row r="730" spans="1:1" x14ac:dyDescent="0.35">
      <c r="A730" s="1">
        <v>45421</v>
      </c>
    </row>
    <row r="731" spans="1:1" x14ac:dyDescent="0.35">
      <c r="A731" s="1">
        <v>45422</v>
      </c>
    </row>
    <row r="732" spans="1:1" x14ac:dyDescent="0.35">
      <c r="A732" s="1">
        <v>45423</v>
      </c>
    </row>
    <row r="733" spans="1:1" x14ac:dyDescent="0.35">
      <c r="A733" s="1">
        <v>45424</v>
      </c>
    </row>
    <row r="734" spans="1:1" x14ac:dyDescent="0.35">
      <c r="A734" s="1">
        <v>45425</v>
      </c>
    </row>
    <row r="735" spans="1:1" x14ac:dyDescent="0.35">
      <c r="A735" s="1">
        <v>45426</v>
      </c>
    </row>
    <row r="736" spans="1:1" x14ac:dyDescent="0.35">
      <c r="A736" s="1">
        <v>45427</v>
      </c>
    </row>
    <row r="737" spans="1:1" x14ac:dyDescent="0.35">
      <c r="A737" s="1">
        <v>45428</v>
      </c>
    </row>
    <row r="738" spans="1:1" x14ac:dyDescent="0.35">
      <c r="A738" s="1">
        <v>45429</v>
      </c>
    </row>
    <row r="739" spans="1:1" x14ac:dyDescent="0.35">
      <c r="A739" s="1">
        <v>45430</v>
      </c>
    </row>
    <row r="740" spans="1:1" x14ac:dyDescent="0.35">
      <c r="A740" s="1">
        <v>45431</v>
      </c>
    </row>
    <row r="741" spans="1:1" x14ac:dyDescent="0.35">
      <c r="A741" s="1">
        <v>45432</v>
      </c>
    </row>
    <row r="742" spans="1:1" x14ac:dyDescent="0.35">
      <c r="A742" s="1">
        <v>45433</v>
      </c>
    </row>
    <row r="743" spans="1:1" x14ac:dyDescent="0.35">
      <c r="A743" s="1">
        <v>45434</v>
      </c>
    </row>
    <row r="744" spans="1:1" x14ac:dyDescent="0.35">
      <c r="A744" s="1">
        <v>45435</v>
      </c>
    </row>
    <row r="745" spans="1:1" x14ac:dyDescent="0.35">
      <c r="A745" s="1">
        <v>45436</v>
      </c>
    </row>
    <row r="746" spans="1:1" x14ac:dyDescent="0.35">
      <c r="A746" s="1">
        <v>45437</v>
      </c>
    </row>
    <row r="747" spans="1:1" x14ac:dyDescent="0.35">
      <c r="A747" s="1">
        <v>45438</v>
      </c>
    </row>
    <row r="748" spans="1:1" x14ac:dyDescent="0.35">
      <c r="A748" s="1">
        <v>45439</v>
      </c>
    </row>
    <row r="749" spans="1:1" x14ac:dyDescent="0.35">
      <c r="A749" s="1">
        <v>45440</v>
      </c>
    </row>
    <row r="750" spans="1:1" x14ac:dyDescent="0.35">
      <c r="A750" s="1">
        <v>45441</v>
      </c>
    </row>
    <row r="751" spans="1:1" x14ac:dyDescent="0.35">
      <c r="A751" s="1">
        <v>45442</v>
      </c>
    </row>
    <row r="752" spans="1:1" x14ac:dyDescent="0.35">
      <c r="A752" s="1">
        <v>45443</v>
      </c>
    </row>
    <row r="753" spans="1:1" x14ac:dyDescent="0.35">
      <c r="A753" s="1">
        <v>45444</v>
      </c>
    </row>
    <row r="754" spans="1:1" x14ac:dyDescent="0.35">
      <c r="A754" s="1">
        <v>45445</v>
      </c>
    </row>
    <row r="755" spans="1:1" x14ac:dyDescent="0.35">
      <c r="A755" s="1">
        <v>45446</v>
      </c>
    </row>
    <row r="756" spans="1:1" x14ac:dyDescent="0.35">
      <c r="A756" s="1">
        <v>45447</v>
      </c>
    </row>
    <row r="757" spans="1:1" x14ac:dyDescent="0.35">
      <c r="A757" s="1">
        <v>45448</v>
      </c>
    </row>
    <row r="758" spans="1:1" x14ac:dyDescent="0.35">
      <c r="A758" s="1">
        <v>45449</v>
      </c>
    </row>
    <row r="759" spans="1:1" x14ac:dyDescent="0.35">
      <c r="A759" s="1">
        <v>45450</v>
      </c>
    </row>
    <row r="760" spans="1:1" x14ac:dyDescent="0.35">
      <c r="A760" s="1">
        <v>45451</v>
      </c>
    </row>
    <row r="761" spans="1:1" x14ac:dyDescent="0.35">
      <c r="A761" s="1">
        <v>45452</v>
      </c>
    </row>
    <row r="762" spans="1:1" x14ac:dyDescent="0.35">
      <c r="A762" s="1">
        <v>45453</v>
      </c>
    </row>
    <row r="763" spans="1:1" x14ac:dyDescent="0.35">
      <c r="A763" s="1">
        <v>45454</v>
      </c>
    </row>
    <row r="764" spans="1:1" x14ac:dyDescent="0.35">
      <c r="A764" s="1">
        <v>45455</v>
      </c>
    </row>
    <row r="765" spans="1:1" x14ac:dyDescent="0.35">
      <c r="A765" s="1">
        <v>45456</v>
      </c>
    </row>
    <row r="766" spans="1:1" x14ac:dyDescent="0.35">
      <c r="A766" s="1">
        <v>45457</v>
      </c>
    </row>
    <row r="767" spans="1:1" x14ac:dyDescent="0.35">
      <c r="A767" s="1">
        <v>45458</v>
      </c>
    </row>
    <row r="768" spans="1:1" x14ac:dyDescent="0.35">
      <c r="A768" s="1">
        <v>45459</v>
      </c>
    </row>
    <row r="769" spans="1:1" x14ac:dyDescent="0.35">
      <c r="A769" s="1">
        <v>45460</v>
      </c>
    </row>
    <row r="770" spans="1:1" x14ac:dyDescent="0.35">
      <c r="A770" s="1">
        <v>45461</v>
      </c>
    </row>
    <row r="771" spans="1:1" x14ac:dyDescent="0.35">
      <c r="A771" s="1">
        <v>45462</v>
      </c>
    </row>
    <row r="772" spans="1:1" x14ac:dyDescent="0.35">
      <c r="A772" s="1">
        <v>45463</v>
      </c>
    </row>
    <row r="773" spans="1:1" x14ac:dyDescent="0.35">
      <c r="A773" s="1">
        <v>45464</v>
      </c>
    </row>
    <row r="774" spans="1:1" x14ac:dyDescent="0.35">
      <c r="A774" s="1">
        <v>45465</v>
      </c>
    </row>
    <row r="775" spans="1:1" x14ac:dyDescent="0.35">
      <c r="A775" s="1">
        <v>45466</v>
      </c>
    </row>
    <row r="776" spans="1:1" x14ac:dyDescent="0.35">
      <c r="A776" s="1">
        <v>45467</v>
      </c>
    </row>
    <row r="777" spans="1:1" x14ac:dyDescent="0.35">
      <c r="A777" s="1">
        <v>45468</v>
      </c>
    </row>
    <row r="778" spans="1:1" x14ac:dyDescent="0.35">
      <c r="A778" s="1">
        <v>45469</v>
      </c>
    </row>
    <row r="779" spans="1:1" x14ac:dyDescent="0.35">
      <c r="A779" s="1">
        <v>45470</v>
      </c>
    </row>
    <row r="780" spans="1:1" x14ac:dyDescent="0.35">
      <c r="A780" s="1">
        <v>45471</v>
      </c>
    </row>
    <row r="781" spans="1:1" x14ac:dyDescent="0.35">
      <c r="A781" s="1">
        <v>45472</v>
      </c>
    </row>
    <row r="782" spans="1:1" x14ac:dyDescent="0.35">
      <c r="A782" s="1">
        <v>45473</v>
      </c>
    </row>
    <row r="783" spans="1:1" x14ac:dyDescent="0.35">
      <c r="A783" s="1">
        <v>45474</v>
      </c>
    </row>
    <row r="784" spans="1:1" x14ac:dyDescent="0.35">
      <c r="A784" s="1">
        <v>45475</v>
      </c>
    </row>
    <row r="785" spans="1:1" x14ac:dyDescent="0.35">
      <c r="A785" s="1">
        <v>45476</v>
      </c>
    </row>
    <row r="786" spans="1:1" x14ac:dyDescent="0.35">
      <c r="A786" s="1">
        <v>45477</v>
      </c>
    </row>
    <row r="787" spans="1:1" x14ac:dyDescent="0.35">
      <c r="A787" s="1">
        <v>45478</v>
      </c>
    </row>
    <row r="788" spans="1:1" x14ac:dyDescent="0.35">
      <c r="A788" s="1">
        <v>45479</v>
      </c>
    </row>
    <row r="789" spans="1:1" x14ac:dyDescent="0.35">
      <c r="A789" s="1">
        <v>45480</v>
      </c>
    </row>
    <row r="790" spans="1:1" x14ac:dyDescent="0.35">
      <c r="A790" s="1">
        <v>45481</v>
      </c>
    </row>
    <row r="791" spans="1:1" x14ac:dyDescent="0.35">
      <c r="A791" s="1">
        <v>45482</v>
      </c>
    </row>
    <row r="792" spans="1:1" x14ac:dyDescent="0.35">
      <c r="A792" s="1">
        <v>45483</v>
      </c>
    </row>
    <row r="793" spans="1:1" x14ac:dyDescent="0.35">
      <c r="A793" s="1">
        <v>45484</v>
      </c>
    </row>
    <row r="794" spans="1:1" x14ac:dyDescent="0.35">
      <c r="A794" s="1">
        <v>45485</v>
      </c>
    </row>
    <row r="795" spans="1:1" x14ac:dyDescent="0.35">
      <c r="A795" s="1">
        <v>45486</v>
      </c>
    </row>
    <row r="796" spans="1:1" x14ac:dyDescent="0.35">
      <c r="A796" s="1">
        <v>45487</v>
      </c>
    </row>
    <row r="797" spans="1:1" x14ac:dyDescent="0.35">
      <c r="A797" s="1">
        <v>45488</v>
      </c>
    </row>
    <row r="798" spans="1:1" x14ac:dyDescent="0.35">
      <c r="A798" s="1">
        <v>45489</v>
      </c>
    </row>
    <row r="799" spans="1:1" x14ac:dyDescent="0.35">
      <c r="A799" s="1">
        <v>45490</v>
      </c>
    </row>
    <row r="800" spans="1:1" x14ac:dyDescent="0.35">
      <c r="A800" s="1">
        <v>45491</v>
      </c>
    </row>
    <row r="801" spans="1:1" x14ac:dyDescent="0.35">
      <c r="A801" s="1">
        <v>45492</v>
      </c>
    </row>
    <row r="802" spans="1:1" x14ac:dyDescent="0.35">
      <c r="A802" s="1">
        <v>45493</v>
      </c>
    </row>
    <row r="803" spans="1:1" x14ac:dyDescent="0.35">
      <c r="A803" s="1">
        <v>45494</v>
      </c>
    </row>
    <row r="804" spans="1:1" x14ac:dyDescent="0.35">
      <c r="A804" s="1">
        <v>45495</v>
      </c>
    </row>
    <row r="805" spans="1:1" x14ac:dyDescent="0.35">
      <c r="A805" s="1">
        <v>45496</v>
      </c>
    </row>
    <row r="806" spans="1:1" x14ac:dyDescent="0.35">
      <c r="A806" s="1">
        <v>45497</v>
      </c>
    </row>
    <row r="807" spans="1:1" x14ac:dyDescent="0.35">
      <c r="A807" s="1">
        <v>45498</v>
      </c>
    </row>
    <row r="808" spans="1:1" x14ac:dyDescent="0.35">
      <c r="A808" s="1">
        <v>45499</v>
      </c>
    </row>
    <row r="809" spans="1:1" x14ac:dyDescent="0.35">
      <c r="A809" s="1">
        <v>45500</v>
      </c>
    </row>
    <row r="810" spans="1:1" x14ac:dyDescent="0.35">
      <c r="A810" s="1">
        <v>45501</v>
      </c>
    </row>
    <row r="811" spans="1:1" x14ac:dyDescent="0.35">
      <c r="A811" s="1">
        <v>45502</v>
      </c>
    </row>
    <row r="812" spans="1:1" x14ac:dyDescent="0.35">
      <c r="A812" s="1">
        <v>45503</v>
      </c>
    </row>
    <row r="813" spans="1:1" x14ac:dyDescent="0.35">
      <c r="A813" s="1">
        <v>45504</v>
      </c>
    </row>
    <row r="814" spans="1:1" x14ac:dyDescent="0.35">
      <c r="A814" s="1">
        <v>45505</v>
      </c>
    </row>
    <row r="815" spans="1:1" x14ac:dyDescent="0.35">
      <c r="A815" s="1">
        <v>45506</v>
      </c>
    </row>
    <row r="816" spans="1:1" x14ac:dyDescent="0.35">
      <c r="A816" s="1">
        <v>45507</v>
      </c>
    </row>
    <row r="817" spans="1:1" x14ac:dyDescent="0.35">
      <c r="A817" s="1">
        <v>45508</v>
      </c>
    </row>
    <row r="818" spans="1:1" x14ac:dyDescent="0.35">
      <c r="A818" s="1">
        <v>45509</v>
      </c>
    </row>
    <row r="819" spans="1:1" x14ac:dyDescent="0.35">
      <c r="A819" s="1">
        <v>45510</v>
      </c>
    </row>
    <row r="820" spans="1:1" x14ac:dyDescent="0.35">
      <c r="A820" s="1">
        <v>45511</v>
      </c>
    </row>
    <row r="821" spans="1:1" x14ac:dyDescent="0.35">
      <c r="A821" s="1">
        <v>45512</v>
      </c>
    </row>
    <row r="822" spans="1:1" x14ac:dyDescent="0.35">
      <c r="A822" s="1">
        <v>45513</v>
      </c>
    </row>
    <row r="823" spans="1:1" x14ac:dyDescent="0.35">
      <c r="A823" s="1">
        <v>45514</v>
      </c>
    </row>
    <row r="824" spans="1:1" x14ac:dyDescent="0.35">
      <c r="A824" s="1">
        <v>45515</v>
      </c>
    </row>
    <row r="825" spans="1:1" x14ac:dyDescent="0.35">
      <c r="A825" s="1">
        <v>45516</v>
      </c>
    </row>
    <row r="826" spans="1:1" x14ac:dyDescent="0.35">
      <c r="A826" s="1">
        <v>45517</v>
      </c>
    </row>
    <row r="827" spans="1:1" x14ac:dyDescent="0.35">
      <c r="A827" s="1">
        <v>45518</v>
      </c>
    </row>
    <row r="828" spans="1:1" x14ac:dyDescent="0.35">
      <c r="A828" s="1">
        <v>45519</v>
      </c>
    </row>
    <row r="829" spans="1:1" x14ac:dyDescent="0.35">
      <c r="A829" s="1">
        <v>45520</v>
      </c>
    </row>
    <row r="830" spans="1:1" x14ac:dyDescent="0.35">
      <c r="A830" s="1">
        <v>45521</v>
      </c>
    </row>
    <row r="831" spans="1:1" x14ac:dyDescent="0.35">
      <c r="A831" s="1">
        <v>45522</v>
      </c>
    </row>
    <row r="832" spans="1:1" x14ac:dyDescent="0.35">
      <c r="A832" s="1">
        <v>45523</v>
      </c>
    </row>
    <row r="833" spans="1:1" x14ac:dyDescent="0.35">
      <c r="A833" s="1">
        <v>45524</v>
      </c>
    </row>
    <row r="834" spans="1:1" x14ac:dyDescent="0.35">
      <c r="A834" s="1">
        <v>45525</v>
      </c>
    </row>
    <row r="835" spans="1:1" x14ac:dyDescent="0.35">
      <c r="A835" s="1">
        <v>45526</v>
      </c>
    </row>
    <row r="836" spans="1:1" x14ac:dyDescent="0.35">
      <c r="A836" s="1">
        <v>45527</v>
      </c>
    </row>
    <row r="837" spans="1:1" x14ac:dyDescent="0.35">
      <c r="A837" s="1">
        <v>45528</v>
      </c>
    </row>
    <row r="838" spans="1:1" x14ac:dyDescent="0.35">
      <c r="A838" s="1">
        <v>45529</v>
      </c>
    </row>
    <row r="839" spans="1:1" x14ac:dyDescent="0.35">
      <c r="A839" s="1">
        <v>45530</v>
      </c>
    </row>
    <row r="840" spans="1:1" x14ac:dyDescent="0.35">
      <c r="A840" s="1">
        <v>45531</v>
      </c>
    </row>
    <row r="841" spans="1:1" x14ac:dyDescent="0.35">
      <c r="A841" s="1">
        <v>45532</v>
      </c>
    </row>
    <row r="842" spans="1:1" x14ac:dyDescent="0.35">
      <c r="A842" s="1">
        <v>45533</v>
      </c>
    </row>
    <row r="843" spans="1:1" x14ac:dyDescent="0.35">
      <c r="A843" s="1">
        <v>45534</v>
      </c>
    </row>
    <row r="844" spans="1:1" x14ac:dyDescent="0.35">
      <c r="A844" s="1">
        <v>45535</v>
      </c>
    </row>
    <row r="845" spans="1:1" x14ac:dyDescent="0.35">
      <c r="A845" s="1">
        <v>45536</v>
      </c>
    </row>
    <row r="846" spans="1:1" x14ac:dyDescent="0.35">
      <c r="A846" s="1">
        <v>45537</v>
      </c>
    </row>
    <row r="847" spans="1:1" x14ac:dyDescent="0.35">
      <c r="A847" s="1">
        <v>45538</v>
      </c>
    </row>
    <row r="848" spans="1:1" x14ac:dyDescent="0.35">
      <c r="A848" s="1">
        <v>45539</v>
      </c>
    </row>
    <row r="849" spans="1:1" x14ac:dyDescent="0.35">
      <c r="A849" s="1">
        <v>45540</v>
      </c>
    </row>
    <row r="850" spans="1:1" x14ac:dyDescent="0.35">
      <c r="A850" s="1">
        <v>45541</v>
      </c>
    </row>
    <row r="851" spans="1:1" x14ac:dyDescent="0.35">
      <c r="A851" s="1">
        <v>45542</v>
      </c>
    </row>
    <row r="852" spans="1:1" x14ac:dyDescent="0.35">
      <c r="A852" s="1">
        <v>45543</v>
      </c>
    </row>
    <row r="853" spans="1:1" x14ac:dyDescent="0.35">
      <c r="A853" s="1">
        <v>45544</v>
      </c>
    </row>
    <row r="854" spans="1:1" x14ac:dyDescent="0.35">
      <c r="A854" s="1">
        <v>45545</v>
      </c>
    </row>
    <row r="855" spans="1:1" x14ac:dyDescent="0.35">
      <c r="A855" s="1">
        <v>45546</v>
      </c>
    </row>
    <row r="856" spans="1:1" x14ac:dyDescent="0.35">
      <c r="A856" s="1">
        <v>45547</v>
      </c>
    </row>
    <row r="857" spans="1:1" x14ac:dyDescent="0.35">
      <c r="A857" s="1">
        <v>45548</v>
      </c>
    </row>
    <row r="858" spans="1:1" x14ac:dyDescent="0.35">
      <c r="A858" s="1">
        <v>45549</v>
      </c>
    </row>
    <row r="859" spans="1:1" x14ac:dyDescent="0.35">
      <c r="A859" s="1">
        <v>45550</v>
      </c>
    </row>
    <row r="860" spans="1:1" x14ac:dyDescent="0.35">
      <c r="A860" s="1">
        <v>45551</v>
      </c>
    </row>
    <row r="861" spans="1:1" x14ac:dyDescent="0.35">
      <c r="A861" s="1">
        <v>45552</v>
      </c>
    </row>
    <row r="862" spans="1:1" x14ac:dyDescent="0.35">
      <c r="A862" s="1">
        <v>45553</v>
      </c>
    </row>
    <row r="863" spans="1:1" x14ac:dyDescent="0.35">
      <c r="A863" s="1">
        <v>45554</v>
      </c>
    </row>
    <row r="864" spans="1:1" x14ac:dyDescent="0.35">
      <c r="A864" s="1">
        <v>45555</v>
      </c>
    </row>
    <row r="865" spans="1:1" x14ac:dyDescent="0.35">
      <c r="A865" s="1">
        <v>45556</v>
      </c>
    </row>
    <row r="866" spans="1:1" x14ac:dyDescent="0.35">
      <c r="A866" s="1">
        <v>45557</v>
      </c>
    </row>
    <row r="867" spans="1:1" x14ac:dyDescent="0.35">
      <c r="A867" s="1">
        <v>45558</v>
      </c>
    </row>
    <row r="868" spans="1:1" x14ac:dyDescent="0.35">
      <c r="A868" s="1">
        <v>45559</v>
      </c>
    </row>
    <row r="869" spans="1:1" x14ac:dyDescent="0.35">
      <c r="A869" s="1">
        <v>45560</v>
      </c>
    </row>
    <row r="870" spans="1:1" x14ac:dyDescent="0.35">
      <c r="A870" s="1">
        <v>45561</v>
      </c>
    </row>
    <row r="871" spans="1:1" x14ac:dyDescent="0.35">
      <c r="A871" s="1">
        <v>45562</v>
      </c>
    </row>
    <row r="872" spans="1:1" x14ac:dyDescent="0.35">
      <c r="A872" s="1">
        <v>45563</v>
      </c>
    </row>
    <row r="873" spans="1:1" x14ac:dyDescent="0.35">
      <c r="A873" s="1">
        <v>45564</v>
      </c>
    </row>
    <row r="874" spans="1:1" x14ac:dyDescent="0.35">
      <c r="A874" s="1">
        <v>45565</v>
      </c>
    </row>
    <row r="875" spans="1:1" x14ac:dyDescent="0.35">
      <c r="A875" s="1">
        <v>45566</v>
      </c>
    </row>
    <row r="876" spans="1:1" x14ac:dyDescent="0.35">
      <c r="A876" s="1">
        <v>45567</v>
      </c>
    </row>
    <row r="877" spans="1:1" x14ac:dyDescent="0.35">
      <c r="A877" s="1">
        <v>45568</v>
      </c>
    </row>
    <row r="878" spans="1:1" x14ac:dyDescent="0.35">
      <c r="A878" s="1">
        <v>45569</v>
      </c>
    </row>
    <row r="879" spans="1:1" x14ac:dyDescent="0.35">
      <c r="A879" s="1">
        <v>45570</v>
      </c>
    </row>
    <row r="880" spans="1:1" x14ac:dyDescent="0.35">
      <c r="A880" s="1">
        <v>45571</v>
      </c>
    </row>
    <row r="881" spans="1:1" x14ac:dyDescent="0.35">
      <c r="A881" s="1">
        <v>45572</v>
      </c>
    </row>
    <row r="882" spans="1:1" x14ac:dyDescent="0.35">
      <c r="A882" s="1">
        <v>45573</v>
      </c>
    </row>
    <row r="883" spans="1:1" x14ac:dyDescent="0.35">
      <c r="A883" s="1">
        <v>45574</v>
      </c>
    </row>
    <row r="884" spans="1:1" x14ac:dyDescent="0.35">
      <c r="A884" s="1">
        <v>45575</v>
      </c>
    </row>
    <row r="885" spans="1:1" x14ac:dyDescent="0.35">
      <c r="A885" s="1">
        <v>45576</v>
      </c>
    </row>
    <row r="886" spans="1:1" x14ac:dyDescent="0.35">
      <c r="A886" s="1">
        <v>45577</v>
      </c>
    </row>
    <row r="887" spans="1:1" x14ac:dyDescent="0.35">
      <c r="A887" s="1">
        <v>45578</v>
      </c>
    </row>
    <row r="888" spans="1:1" x14ac:dyDescent="0.35">
      <c r="A888" s="1">
        <v>45579</v>
      </c>
    </row>
    <row r="889" spans="1:1" x14ac:dyDescent="0.35">
      <c r="A889" s="1">
        <v>45580</v>
      </c>
    </row>
    <row r="890" spans="1:1" x14ac:dyDescent="0.35">
      <c r="A890" s="1">
        <v>45581</v>
      </c>
    </row>
    <row r="891" spans="1:1" x14ac:dyDescent="0.35">
      <c r="A891" s="1">
        <v>45582</v>
      </c>
    </row>
    <row r="892" spans="1:1" x14ac:dyDescent="0.35">
      <c r="A892" s="1">
        <v>45583</v>
      </c>
    </row>
    <row r="893" spans="1:1" x14ac:dyDescent="0.35">
      <c r="A893" s="1">
        <v>45584</v>
      </c>
    </row>
    <row r="894" spans="1:1" x14ac:dyDescent="0.35">
      <c r="A894" s="1">
        <v>45585</v>
      </c>
    </row>
    <row r="895" spans="1:1" x14ac:dyDescent="0.35">
      <c r="A895" s="1">
        <v>45586</v>
      </c>
    </row>
    <row r="896" spans="1:1" x14ac:dyDescent="0.35">
      <c r="A896" s="1">
        <v>45587</v>
      </c>
    </row>
    <row r="897" spans="1:1" x14ac:dyDescent="0.35">
      <c r="A897" s="1">
        <v>45588</v>
      </c>
    </row>
    <row r="898" spans="1:1" x14ac:dyDescent="0.35">
      <c r="A898" s="1">
        <v>45589</v>
      </c>
    </row>
    <row r="899" spans="1:1" x14ac:dyDescent="0.35">
      <c r="A899" s="1">
        <v>45590</v>
      </c>
    </row>
    <row r="900" spans="1:1" x14ac:dyDescent="0.35">
      <c r="A900" s="1">
        <v>45591</v>
      </c>
    </row>
    <row r="901" spans="1:1" x14ac:dyDescent="0.35">
      <c r="A901" s="1">
        <v>45592</v>
      </c>
    </row>
    <row r="902" spans="1:1" x14ac:dyDescent="0.35">
      <c r="A902" s="1">
        <v>45593</v>
      </c>
    </row>
    <row r="903" spans="1:1" x14ac:dyDescent="0.35">
      <c r="A903" s="1">
        <v>45594</v>
      </c>
    </row>
    <row r="904" spans="1:1" x14ac:dyDescent="0.35">
      <c r="A904" s="1">
        <v>45595</v>
      </c>
    </row>
    <row r="905" spans="1:1" x14ac:dyDescent="0.35">
      <c r="A905" s="1">
        <v>45596</v>
      </c>
    </row>
    <row r="906" spans="1:1" x14ac:dyDescent="0.35">
      <c r="A906" s="1">
        <v>45597</v>
      </c>
    </row>
    <row r="907" spans="1:1" x14ac:dyDescent="0.35">
      <c r="A907" s="1">
        <v>45598</v>
      </c>
    </row>
    <row r="908" spans="1:1" x14ac:dyDescent="0.35">
      <c r="A908" s="1">
        <v>45599</v>
      </c>
    </row>
    <row r="909" spans="1:1" x14ac:dyDescent="0.35">
      <c r="A909" s="1">
        <v>45600</v>
      </c>
    </row>
    <row r="910" spans="1:1" x14ac:dyDescent="0.35">
      <c r="A910" s="1">
        <v>45601</v>
      </c>
    </row>
    <row r="911" spans="1:1" x14ac:dyDescent="0.35">
      <c r="A911" s="1">
        <v>45602</v>
      </c>
    </row>
    <row r="912" spans="1:1" x14ac:dyDescent="0.35">
      <c r="A912" s="1">
        <v>45603</v>
      </c>
    </row>
    <row r="913" spans="1:1" x14ac:dyDescent="0.35">
      <c r="A913" s="1">
        <v>45604</v>
      </c>
    </row>
    <row r="914" spans="1:1" x14ac:dyDescent="0.35">
      <c r="A914" s="1">
        <v>45605</v>
      </c>
    </row>
    <row r="915" spans="1:1" x14ac:dyDescent="0.35">
      <c r="A915" s="1">
        <v>45606</v>
      </c>
    </row>
    <row r="916" spans="1:1" x14ac:dyDescent="0.35">
      <c r="A916" s="1">
        <v>45607</v>
      </c>
    </row>
    <row r="917" spans="1:1" x14ac:dyDescent="0.35">
      <c r="A917" s="1">
        <v>45608</v>
      </c>
    </row>
    <row r="918" spans="1:1" x14ac:dyDescent="0.35">
      <c r="A918" s="1">
        <v>45609</v>
      </c>
    </row>
    <row r="919" spans="1:1" x14ac:dyDescent="0.35">
      <c r="A919" s="1">
        <v>45610</v>
      </c>
    </row>
    <row r="920" spans="1:1" x14ac:dyDescent="0.35">
      <c r="A920" s="1">
        <v>45611</v>
      </c>
    </row>
    <row r="921" spans="1:1" x14ac:dyDescent="0.35">
      <c r="A921" s="1">
        <v>45612</v>
      </c>
    </row>
    <row r="922" spans="1:1" x14ac:dyDescent="0.35">
      <c r="A922" s="1">
        <v>45613</v>
      </c>
    </row>
    <row r="923" spans="1:1" x14ac:dyDescent="0.35">
      <c r="A923" s="1">
        <v>45614</v>
      </c>
    </row>
    <row r="924" spans="1:1" x14ac:dyDescent="0.35">
      <c r="A924" s="1">
        <v>45615</v>
      </c>
    </row>
    <row r="925" spans="1:1" x14ac:dyDescent="0.35">
      <c r="A925" s="1">
        <v>45616</v>
      </c>
    </row>
    <row r="926" spans="1:1" x14ac:dyDescent="0.35">
      <c r="A926" s="1">
        <v>45617</v>
      </c>
    </row>
    <row r="927" spans="1:1" x14ac:dyDescent="0.35">
      <c r="A927" s="1">
        <v>45618</v>
      </c>
    </row>
    <row r="928" spans="1:1" x14ac:dyDescent="0.35">
      <c r="A928" s="1">
        <v>45619</v>
      </c>
    </row>
    <row r="929" spans="1:1" x14ac:dyDescent="0.35">
      <c r="A929" s="1">
        <v>45620</v>
      </c>
    </row>
    <row r="930" spans="1:1" x14ac:dyDescent="0.35">
      <c r="A930" s="1">
        <v>45621</v>
      </c>
    </row>
    <row r="931" spans="1:1" x14ac:dyDescent="0.35">
      <c r="A931" s="1">
        <v>45622</v>
      </c>
    </row>
    <row r="932" spans="1:1" x14ac:dyDescent="0.35">
      <c r="A932" s="1">
        <v>45623</v>
      </c>
    </row>
    <row r="933" spans="1:1" x14ac:dyDescent="0.35">
      <c r="A933" s="1">
        <v>45624</v>
      </c>
    </row>
    <row r="934" spans="1:1" x14ac:dyDescent="0.35">
      <c r="A934" s="1">
        <v>45625</v>
      </c>
    </row>
    <row r="935" spans="1:1" x14ac:dyDescent="0.35">
      <c r="A935" s="1">
        <v>45626</v>
      </c>
    </row>
    <row r="936" spans="1:1" x14ac:dyDescent="0.35">
      <c r="A936" s="1">
        <v>45627</v>
      </c>
    </row>
    <row r="937" spans="1:1" x14ac:dyDescent="0.35">
      <c r="A937" s="1">
        <v>45628</v>
      </c>
    </row>
    <row r="938" spans="1:1" x14ac:dyDescent="0.35">
      <c r="A938" s="1">
        <v>45629</v>
      </c>
    </row>
    <row r="939" spans="1:1" x14ac:dyDescent="0.35">
      <c r="A939" s="1">
        <v>45630</v>
      </c>
    </row>
    <row r="940" spans="1:1" x14ac:dyDescent="0.35">
      <c r="A940" s="1">
        <v>45631</v>
      </c>
    </row>
    <row r="941" spans="1:1" x14ac:dyDescent="0.35">
      <c r="A941" s="1">
        <v>45632</v>
      </c>
    </row>
    <row r="942" spans="1:1" x14ac:dyDescent="0.35">
      <c r="A942" s="1">
        <v>45633</v>
      </c>
    </row>
    <row r="943" spans="1:1" x14ac:dyDescent="0.35">
      <c r="A943" s="1">
        <v>45634</v>
      </c>
    </row>
    <row r="944" spans="1:1" x14ac:dyDescent="0.35">
      <c r="A944" s="1">
        <v>45635</v>
      </c>
    </row>
    <row r="945" spans="1:1" x14ac:dyDescent="0.35">
      <c r="A945" s="1">
        <v>45636</v>
      </c>
    </row>
    <row r="946" spans="1:1" x14ac:dyDescent="0.35">
      <c r="A946" s="1">
        <v>45637</v>
      </c>
    </row>
    <row r="947" spans="1:1" x14ac:dyDescent="0.35">
      <c r="A947" s="1">
        <v>45638</v>
      </c>
    </row>
    <row r="948" spans="1:1" x14ac:dyDescent="0.35">
      <c r="A948" s="1">
        <v>45639</v>
      </c>
    </row>
    <row r="949" spans="1:1" x14ac:dyDescent="0.35">
      <c r="A949" s="1">
        <v>45640</v>
      </c>
    </row>
    <row r="950" spans="1:1" x14ac:dyDescent="0.35">
      <c r="A950" s="1">
        <v>45641</v>
      </c>
    </row>
    <row r="951" spans="1:1" x14ac:dyDescent="0.35">
      <c r="A951" s="1">
        <v>45642</v>
      </c>
    </row>
    <row r="952" spans="1:1" x14ac:dyDescent="0.35">
      <c r="A952" s="1">
        <v>45643</v>
      </c>
    </row>
    <row r="953" spans="1:1" x14ac:dyDescent="0.35">
      <c r="A953" s="1">
        <v>45644</v>
      </c>
    </row>
    <row r="954" spans="1:1" x14ac:dyDescent="0.35">
      <c r="A954" s="1">
        <v>45645</v>
      </c>
    </row>
    <row r="955" spans="1:1" x14ac:dyDescent="0.35">
      <c r="A955" s="1">
        <v>45646</v>
      </c>
    </row>
    <row r="956" spans="1:1" x14ac:dyDescent="0.35">
      <c r="A956" s="1">
        <v>45647</v>
      </c>
    </row>
    <row r="957" spans="1:1" x14ac:dyDescent="0.35">
      <c r="A957" s="1">
        <v>45648</v>
      </c>
    </row>
    <row r="958" spans="1:1" x14ac:dyDescent="0.35">
      <c r="A958" s="1">
        <v>45649</v>
      </c>
    </row>
    <row r="959" spans="1:1" x14ac:dyDescent="0.35">
      <c r="A959" s="1">
        <v>45650</v>
      </c>
    </row>
    <row r="960" spans="1:1" x14ac:dyDescent="0.35">
      <c r="A960" s="1">
        <v>45651</v>
      </c>
    </row>
    <row r="961" spans="1:1" x14ac:dyDescent="0.35">
      <c r="A961" s="1">
        <v>45652</v>
      </c>
    </row>
    <row r="962" spans="1:1" x14ac:dyDescent="0.35">
      <c r="A962" s="1">
        <v>45653</v>
      </c>
    </row>
    <row r="963" spans="1:1" x14ac:dyDescent="0.35">
      <c r="A963" s="1">
        <v>45654</v>
      </c>
    </row>
    <row r="964" spans="1:1" x14ac:dyDescent="0.35">
      <c r="A964" s="1">
        <v>45655</v>
      </c>
    </row>
    <row r="965" spans="1:1" x14ac:dyDescent="0.35">
      <c r="A965" s="1">
        <v>45656</v>
      </c>
    </row>
    <row r="966" spans="1:1" x14ac:dyDescent="0.35">
      <c r="A966" s="1">
        <v>45657</v>
      </c>
    </row>
    <row r="967" spans="1:1" x14ac:dyDescent="0.35">
      <c r="A967" s="1">
        <v>45658</v>
      </c>
    </row>
    <row r="968" spans="1:1" x14ac:dyDescent="0.35">
      <c r="A968" s="1">
        <v>45659</v>
      </c>
    </row>
    <row r="969" spans="1:1" x14ac:dyDescent="0.35">
      <c r="A969" s="1">
        <v>45660</v>
      </c>
    </row>
    <row r="970" spans="1:1" x14ac:dyDescent="0.35">
      <c r="A970" s="1">
        <v>45661</v>
      </c>
    </row>
    <row r="971" spans="1:1" x14ac:dyDescent="0.35">
      <c r="A971" s="1">
        <v>45662</v>
      </c>
    </row>
    <row r="972" spans="1:1" x14ac:dyDescent="0.35">
      <c r="A972" s="1">
        <v>45663</v>
      </c>
    </row>
    <row r="973" spans="1:1" x14ac:dyDescent="0.35">
      <c r="A973" s="1">
        <v>45664</v>
      </c>
    </row>
    <row r="974" spans="1:1" x14ac:dyDescent="0.35">
      <c r="A974" s="1">
        <v>45665</v>
      </c>
    </row>
    <row r="975" spans="1:1" x14ac:dyDescent="0.35">
      <c r="A975" s="1">
        <v>45666</v>
      </c>
    </row>
    <row r="976" spans="1:1" x14ac:dyDescent="0.35">
      <c r="A976" s="1">
        <v>45667</v>
      </c>
    </row>
    <row r="977" spans="1:1" x14ac:dyDescent="0.35">
      <c r="A977" s="1">
        <v>45668</v>
      </c>
    </row>
    <row r="978" spans="1:1" x14ac:dyDescent="0.35">
      <c r="A978" s="1">
        <v>45669</v>
      </c>
    </row>
    <row r="979" spans="1:1" x14ac:dyDescent="0.35">
      <c r="A979" s="1">
        <v>45670</v>
      </c>
    </row>
    <row r="980" spans="1:1" x14ac:dyDescent="0.35">
      <c r="A980" s="1">
        <v>45671</v>
      </c>
    </row>
    <row r="981" spans="1:1" x14ac:dyDescent="0.35">
      <c r="A981" s="1">
        <v>45672</v>
      </c>
    </row>
    <row r="982" spans="1:1" x14ac:dyDescent="0.35">
      <c r="A982" s="1">
        <v>45673</v>
      </c>
    </row>
    <row r="983" spans="1:1" x14ac:dyDescent="0.35">
      <c r="A983" s="1">
        <v>45674</v>
      </c>
    </row>
    <row r="984" spans="1:1" x14ac:dyDescent="0.35">
      <c r="A984" s="1">
        <v>45675</v>
      </c>
    </row>
    <row r="985" spans="1:1" x14ac:dyDescent="0.35">
      <c r="A985" s="1">
        <v>45676</v>
      </c>
    </row>
    <row r="986" spans="1:1" x14ac:dyDescent="0.35">
      <c r="A986" s="1">
        <v>45677</v>
      </c>
    </row>
    <row r="987" spans="1:1" x14ac:dyDescent="0.35">
      <c r="A987" s="1">
        <v>45678</v>
      </c>
    </row>
    <row r="988" spans="1:1" x14ac:dyDescent="0.35">
      <c r="A988" s="1">
        <v>45679</v>
      </c>
    </row>
    <row r="989" spans="1:1" x14ac:dyDescent="0.35">
      <c r="A989" s="1">
        <v>45680</v>
      </c>
    </row>
    <row r="990" spans="1:1" x14ac:dyDescent="0.35">
      <c r="A990" s="1">
        <v>45681</v>
      </c>
    </row>
    <row r="991" spans="1:1" x14ac:dyDescent="0.35">
      <c r="A991" s="1">
        <v>45682</v>
      </c>
    </row>
    <row r="992" spans="1:1" x14ac:dyDescent="0.35">
      <c r="A992" s="1">
        <v>45683</v>
      </c>
    </row>
    <row r="993" spans="1:1" x14ac:dyDescent="0.35">
      <c r="A993" s="1">
        <v>45684</v>
      </c>
    </row>
    <row r="994" spans="1:1" x14ac:dyDescent="0.35">
      <c r="A994" s="1">
        <v>45685</v>
      </c>
    </row>
    <row r="995" spans="1:1" x14ac:dyDescent="0.35">
      <c r="A995" s="1">
        <v>45686</v>
      </c>
    </row>
    <row r="996" spans="1:1" x14ac:dyDescent="0.35">
      <c r="A996" s="1">
        <v>45687</v>
      </c>
    </row>
    <row r="997" spans="1:1" x14ac:dyDescent="0.35">
      <c r="A997" s="1">
        <v>45688</v>
      </c>
    </row>
    <row r="998" spans="1:1" x14ac:dyDescent="0.35">
      <c r="A998" s="1">
        <v>45689</v>
      </c>
    </row>
    <row r="999" spans="1:1" x14ac:dyDescent="0.35">
      <c r="A999" s="1">
        <v>45690</v>
      </c>
    </row>
    <row r="1000" spans="1:1" x14ac:dyDescent="0.35">
      <c r="A1000" s="1">
        <v>45691</v>
      </c>
    </row>
    <row r="1001" spans="1:1" x14ac:dyDescent="0.35">
      <c r="A1001" s="1">
        <v>45692</v>
      </c>
    </row>
    <row r="1002" spans="1:1" x14ac:dyDescent="0.35">
      <c r="A1002" s="1">
        <v>45693</v>
      </c>
    </row>
    <row r="1003" spans="1:1" x14ac:dyDescent="0.35">
      <c r="A1003" s="1">
        <v>45694</v>
      </c>
    </row>
    <row r="1004" spans="1:1" x14ac:dyDescent="0.35">
      <c r="A1004" s="1">
        <v>45695</v>
      </c>
    </row>
    <row r="1005" spans="1:1" x14ac:dyDescent="0.35">
      <c r="A1005" s="1">
        <v>45696</v>
      </c>
    </row>
    <row r="1006" spans="1:1" x14ac:dyDescent="0.35">
      <c r="A1006" s="1">
        <v>45697</v>
      </c>
    </row>
    <row r="1007" spans="1:1" x14ac:dyDescent="0.35">
      <c r="A1007" s="1">
        <v>45698</v>
      </c>
    </row>
    <row r="1008" spans="1:1" x14ac:dyDescent="0.35">
      <c r="A1008" s="1">
        <v>45699</v>
      </c>
    </row>
    <row r="1009" spans="1:1" x14ac:dyDescent="0.35">
      <c r="A1009" s="1">
        <v>45700</v>
      </c>
    </row>
    <row r="1010" spans="1:1" x14ac:dyDescent="0.35">
      <c r="A1010" s="1">
        <v>45701</v>
      </c>
    </row>
    <row r="1011" spans="1:1" x14ac:dyDescent="0.35">
      <c r="A1011" s="1">
        <v>45702</v>
      </c>
    </row>
    <row r="1012" spans="1:1" x14ac:dyDescent="0.35">
      <c r="A1012" s="1">
        <v>45703</v>
      </c>
    </row>
    <row r="1013" spans="1:1" x14ac:dyDescent="0.35">
      <c r="A1013" s="1">
        <v>45704</v>
      </c>
    </row>
    <row r="1014" spans="1:1" x14ac:dyDescent="0.35">
      <c r="A1014" s="1">
        <v>45705</v>
      </c>
    </row>
    <row r="1015" spans="1:1" x14ac:dyDescent="0.35">
      <c r="A1015" s="1">
        <v>45706</v>
      </c>
    </row>
    <row r="1016" spans="1:1" x14ac:dyDescent="0.35">
      <c r="A1016" s="1">
        <v>45707</v>
      </c>
    </row>
    <row r="1017" spans="1:1" x14ac:dyDescent="0.35">
      <c r="A1017" s="1">
        <v>45708</v>
      </c>
    </row>
    <row r="1018" spans="1:1" x14ac:dyDescent="0.35">
      <c r="A1018" s="1">
        <v>45709</v>
      </c>
    </row>
    <row r="1019" spans="1:1" x14ac:dyDescent="0.35">
      <c r="A1019" s="1">
        <v>45710</v>
      </c>
    </row>
    <row r="1020" spans="1:1" x14ac:dyDescent="0.35">
      <c r="A1020" s="1">
        <v>45711</v>
      </c>
    </row>
    <row r="1021" spans="1:1" x14ac:dyDescent="0.35">
      <c r="A1021" s="1">
        <v>45712</v>
      </c>
    </row>
    <row r="1022" spans="1:1" x14ac:dyDescent="0.35">
      <c r="A1022" s="1">
        <v>45713</v>
      </c>
    </row>
    <row r="1023" spans="1:1" x14ac:dyDescent="0.35">
      <c r="A1023" s="1">
        <v>45714</v>
      </c>
    </row>
    <row r="1024" spans="1:1" x14ac:dyDescent="0.35">
      <c r="A1024" s="1">
        <v>45715</v>
      </c>
    </row>
    <row r="1025" spans="1:1" x14ac:dyDescent="0.35">
      <c r="A1025" s="1">
        <v>45716</v>
      </c>
    </row>
    <row r="1026" spans="1:1" x14ac:dyDescent="0.35">
      <c r="A1026" s="1">
        <v>45717</v>
      </c>
    </row>
    <row r="1027" spans="1:1" x14ac:dyDescent="0.35">
      <c r="A1027" s="1">
        <v>45718</v>
      </c>
    </row>
    <row r="1028" spans="1:1" x14ac:dyDescent="0.35">
      <c r="A1028" s="1">
        <v>45719</v>
      </c>
    </row>
    <row r="1029" spans="1:1" x14ac:dyDescent="0.35">
      <c r="A1029" s="1">
        <v>45720</v>
      </c>
    </row>
    <row r="1030" spans="1:1" x14ac:dyDescent="0.35">
      <c r="A1030" s="1">
        <v>45721</v>
      </c>
    </row>
    <row r="1031" spans="1:1" x14ac:dyDescent="0.35">
      <c r="A1031" s="1">
        <v>45722</v>
      </c>
    </row>
    <row r="1032" spans="1:1" x14ac:dyDescent="0.35">
      <c r="A1032" s="1">
        <v>45723</v>
      </c>
    </row>
    <row r="1033" spans="1:1" x14ac:dyDescent="0.35">
      <c r="A1033" s="1">
        <v>45724</v>
      </c>
    </row>
    <row r="1034" spans="1:1" x14ac:dyDescent="0.35">
      <c r="A1034" s="1">
        <v>45725</v>
      </c>
    </row>
    <row r="1035" spans="1:1" x14ac:dyDescent="0.35">
      <c r="A1035" s="1">
        <v>45726</v>
      </c>
    </row>
    <row r="1036" spans="1:1" x14ac:dyDescent="0.35">
      <c r="A1036" s="1">
        <v>45727</v>
      </c>
    </row>
    <row r="1037" spans="1:1" x14ac:dyDescent="0.35">
      <c r="A1037" s="1">
        <v>45728</v>
      </c>
    </row>
    <row r="1038" spans="1:1" x14ac:dyDescent="0.35">
      <c r="A1038" s="1">
        <v>45729</v>
      </c>
    </row>
    <row r="1039" spans="1:1" x14ac:dyDescent="0.35">
      <c r="A1039" s="1">
        <v>45730</v>
      </c>
    </row>
    <row r="1040" spans="1:1" x14ac:dyDescent="0.35">
      <c r="A1040" s="1">
        <v>45731</v>
      </c>
    </row>
    <row r="1041" spans="1:1" x14ac:dyDescent="0.35">
      <c r="A1041" s="1">
        <v>45732</v>
      </c>
    </row>
    <row r="1042" spans="1:1" x14ac:dyDescent="0.35">
      <c r="A1042" s="1">
        <v>45733</v>
      </c>
    </row>
    <row r="1043" spans="1:1" x14ac:dyDescent="0.35">
      <c r="A1043" s="1">
        <v>45734</v>
      </c>
    </row>
    <row r="1044" spans="1:1" x14ac:dyDescent="0.35">
      <c r="A1044" s="1">
        <v>45735</v>
      </c>
    </row>
    <row r="1045" spans="1:1" x14ac:dyDescent="0.35">
      <c r="A1045" s="1">
        <v>45736</v>
      </c>
    </row>
    <row r="1046" spans="1:1" x14ac:dyDescent="0.35">
      <c r="A1046" s="1">
        <v>45737</v>
      </c>
    </row>
    <row r="1047" spans="1:1" x14ac:dyDescent="0.35">
      <c r="A1047" s="1">
        <v>45738</v>
      </c>
    </row>
    <row r="1048" spans="1:1" x14ac:dyDescent="0.35">
      <c r="A1048" s="1">
        <v>45739</v>
      </c>
    </row>
    <row r="1049" spans="1:1" x14ac:dyDescent="0.35">
      <c r="A1049" s="1">
        <v>45740</v>
      </c>
    </row>
    <row r="1050" spans="1:1" x14ac:dyDescent="0.35">
      <c r="A1050" s="1">
        <v>45741</v>
      </c>
    </row>
    <row r="1051" spans="1:1" x14ac:dyDescent="0.35">
      <c r="A1051" s="1">
        <v>45742</v>
      </c>
    </row>
    <row r="1052" spans="1:1" x14ac:dyDescent="0.35">
      <c r="A1052" s="1">
        <v>45743</v>
      </c>
    </row>
    <row r="1053" spans="1:1" x14ac:dyDescent="0.35">
      <c r="A1053" s="1">
        <v>45744</v>
      </c>
    </row>
    <row r="1054" spans="1:1" x14ac:dyDescent="0.35">
      <c r="A1054" s="1">
        <v>45745</v>
      </c>
    </row>
    <row r="1055" spans="1:1" x14ac:dyDescent="0.35">
      <c r="A1055" s="1">
        <v>45746</v>
      </c>
    </row>
    <row r="1056" spans="1:1" x14ac:dyDescent="0.35">
      <c r="A1056" s="1">
        <v>45747</v>
      </c>
    </row>
    <row r="1057" spans="1:1" x14ac:dyDescent="0.35">
      <c r="A1057" s="1">
        <v>45748</v>
      </c>
    </row>
    <row r="1058" spans="1:1" x14ac:dyDescent="0.35">
      <c r="A1058" s="1">
        <v>45749</v>
      </c>
    </row>
    <row r="1059" spans="1:1" x14ac:dyDescent="0.35">
      <c r="A1059" s="1">
        <v>45750</v>
      </c>
    </row>
    <row r="1060" spans="1:1" x14ac:dyDescent="0.35">
      <c r="A1060" s="1">
        <v>45751</v>
      </c>
    </row>
    <row r="1061" spans="1:1" x14ac:dyDescent="0.35">
      <c r="A1061" s="1">
        <v>45752</v>
      </c>
    </row>
    <row r="1062" spans="1:1" x14ac:dyDescent="0.35">
      <c r="A1062" s="1">
        <v>45753</v>
      </c>
    </row>
    <row r="1063" spans="1:1" x14ac:dyDescent="0.35">
      <c r="A1063" s="1">
        <v>45754</v>
      </c>
    </row>
    <row r="1064" spans="1:1" x14ac:dyDescent="0.35">
      <c r="A1064" s="1">
        <v>45755</v>
      </c>
    </row>
    <row r="1065" spans="1:1" x14ac:dyDescent="0.35">
      <c r="A1065" s="1">
        <v>45756</v>
      </c>
    </row>
    <row r="1066" spans="1:1" x14ac:dyDescent="0.35">
      <c r="A1066" s="1">
        <v>45757</v>
      </c>
    </row>
    <row r="1067" spans="1:1" x14ac:dyDescent="0.35">
      <c r="A1067" s="1">
        <v>45758</v>
      </c>
    </row>
    <row r="1068" spans="1:1" x14ac:dyDescent="0.35">
      <c r="A1068" s="1">
        <v>45759</v>
      </c>
    </row>
    <row r="1069" spans="1:1" x14ac:dyDescent="0.35">
      <c r="A1069" s="1">
        <v>45760</v>
      </c>
    </row>
    <row r="1070" spans="1:1" x14ac:dyDescent="0.35">
      <c r="A1070" s="1">
        <v>45761</v>
      </c>
    </row>
    <row r="1071" spans="1:1" x14ac:dyDescent="0.35">
      <c r="A1071" s="1">
        <v>45762</v>
      </c>
    </row>
    <row r="1072" spans="1:1" x14ac:dyDescent="0.35">
      <c r="A1072" s="1">
        <v>45763</v>
      </c>
    </row>
    <row r="1073" spans="1:1" x14ac:dyDescent="0.35">
      <c r="A1073" s="1">
        <v>45764</v>
      </c>
    </row>
    <row r="1074" spans="1:1" x14ac:dyDescent="0.35">
      <c r="A1074" s="1">
        <v>45765</v>
      </c>
    </row>
    <row r="1075" spans="1:1" x14ac:dyDescent="0.35">
      <c r="A1075" s="1">
        <v>45766</v>
      </c>
    </row>
    <row r="1076" spans="1:1" x14ac:dyDescent="0.35">
      <c r="A1076" s="1">
        <v>45767</v>
      </c>
    </row>
    <row r="1077" spans="1:1" x14ac:dyDescent="0.35">
      <c r="A1077" s="1">
        <v>45768</v>
      </c>
    </row>
    <row r="1078" spans="1:1" x14ac:dyDescent="0.35">
      <c r="A1078" s="1">
        <v>45769</v>
      </c>
    </row>
    <row r="1079" spans="1:1" x14ac:dyDescent="0.35">
      <c r="A1079" s="1">
        <v>45770</v>
      </c>
    </row>
    <row r="1080" spans="1:1" x14ac:dyDescent="0.35">
      <c r="A1080" s="1">
        <v>45771</v>
      </c>
    </row>
    <row r="1081" spans="1:1" x14ac:dyDescent="0.35">
      <c r="A1081" s="1">
        <v>45772</v>
      </c>
    </row>
    <row r="1082" spans="1:1" x14ac:dyDescent="0.35">
      <c r="A1082" s="1">
        <v>45773</v>
      </c>
    </row>
    <row r="1083" spans="1:1" x14ac:dyDescent="0.35">
      <c r="A1083" s="1">
        <v>45774</v>
      </c>
    </row>
    <row r="1084" spans="1:1" x14ac:dyDescent="0.35">
      <c r="A1084" s="1">
        <v>45775</v>
      </c>
    </row>
    <row r="1085" spans="1:1" x14ac:dyDescent="0.35">
      <c r="A1085" s="1">
        <v>45776</v>
      </c>
    </row>
    <row r="1086" spans="1:1" x14ac:dyDescent="0.35">
      <c r="A1086" s="1">
        <v>45777</v>
      </c>
    </row>
    <row r="1087" spans="1:1" x14ac:dyDescent="0.35">
      <c r="A1087" s="1">
        <v>45778</v>
      </c>
    </row>
    <row r="1088" spans="1:1" x14ac:dyDescent="0.35">
      <c r="A1088" s="1">
        <v>45779</v>
      </c>
    </row>
    <row r="1089" spans="1:1" x14ac:dyDescent="0.35">
      <c r="A1089" s="1">
        <v>45780</v>
      </c>
    </row>
    <row r="1090" spans="1:1" x14ac:dyDescent="0.35">
      <c r="A1090" s="1">
        <v>45781</v>
      </c>
    </row>
    <row r="1091" spans="1:1" x14ac:dyDescent="0.35">
      <c r="A1091" s="1">
        <v>45782</v>
      </c>
    </row>
    <row r="1092" spans="1:1" x14ac:dyDescent="0.35">
      <c r="A1092" s="1">
        <v>45783</v>
      </c>
    </row>
    <row r="1093" spans="1:1" x14ac:dyDescent="0.35">
      <c r="A1093" s="1">
        <v>45784</v>
      </c>
    </row>
    <row r="1094" spans="1:1" x14ac:dyDescent="0.35">
      <c r="A1094" s="1">
        <v>45785</v>
      </c>
    </row>
    <row r="1095" spans="1:1" x14ac:dyDescent="0.35">
      <c r="A1095" s="1">
        <v>45786</v>
      </c>
    </row>
    <row r="1096" spans="1:1" x14ac:dyDescent="0.35">
      <c r="A1096" s="1">
        <v>45787</v>
      </c>
    </row>
    <row r="1097" spans="1:1" x14ac:dyDescent="0.35">
      <c r="A1097" s="1">
        <v>45788</v>
      </c>
    </row>
    <row r="1098" spans="1:1" x14ac:dyDescent="0.35">
      <c r="A1098" s="1">
        <v>45789</v>
      </c>
    </row>
    <row r="1099" spans="1:1" x14ac:dyDescent="0.35">
      <c r="A1099" s="1">
        <v>45790</v>
      </c>
    </row>
    <row r="1100" spans="1:1" x14ac:dyDescent="0.35">
      <c r="A1100" s="1">
        <v>45791</v>
      </c>
    </row>
    <row r="1101" spans="1:1" x14ac:dyDescent="0.35">
      <c r="A1101" s="1">
        <v>45792</v>
      </c>
    </row>
    <row r="1102" spans="1:1" x14ac:dyDescent="0.35">
      <c r="A1102" s="1">
        <v>45793</v>
      </c>
    </row>
    <row r="1103" spans="1:1" x14ac:dyDescent="0.35">
      <c r="A1103" s="1">
        <v>45794</v>
      </c>
    </row>
    <row r="1104" spans="1:1" x14ac:dyDescent="0.35">
      <c r="A1104" s="1">
        <v>45795</v>
      </c>
    </row>
    <row r="1105" spans="1:1" x14ac:dyDescent="0.35">
      <c r="A1105" s="1">
        <v>45796</v>
      </c>
    </row>
    <row r="1106" spans="1:1" x14ac:dyDescent="0.35">
      <c r="A1106" s="1">
        <v>45797</v>
      </c>
    </row>
    <row r="1107" spans="1:1" x14ac:dyDescent="0.35">
      <c r="A1107" s="1">
        <v>45798</v>
      </c>
    </row>
    <row r="1108" spans="1:1" x14ac:dyDescent="0.35">
      <c r="A1108" s="1">
        <v>45799</v>
      </c>
    </row>
    <row r="1109" spans="1:1" x14ac:dyDescent="0.35">
      <c r="A1109" s="1">
        <v>45800</v>
      </c>
    </row>
    <row r="1110" spans="1:1" x14ac:dyDescent="0.35">
      <c r="A1110" s="1">
        <v>45801</v>
      </c>
    </row>
    <row r="1111" spans="1:1" x14ac:dyDescent="0.35">
      <c r="A1111" s="1">
        <v>45802</v>
      </c>
    </row>
    <row r="1112" spans="1:1" x14ac:dyDescent="0.35">
      <c r="A1112" s="1">
        <v>45803</v>
      </c>
    </row>
    <row r="1113" spans="1:1" x14ac:dyDescent="0.35">
      <c r="A1113" s="1">
        <v>45804</v>
      </c>
    </row>
    <row r="1114" spans="1:1" x14ac:dyDescent="0.35">
      <c r="A1114" s="1">
        <v>45805</v>
      </c>
    </row>
    <row r="1115" spans="1:1" x14ac:dyDescent="0.35">
      <c r="A1115" s="1">
        <v>45806</v>
      </c>
    </row>
    <row r="1116" spans="1:1" x14ac:dyDescent="0.35">
      <c r="A1116" s="1">
        <v>45807</v>
      </c>
    </row>
    <row r="1117" spans="1:1" x14ac:dyDescent="0.35">
      <c r="A1117" s="1">
        <v>45808</v>
      </c>
    </row>
    <row r="1118" spans="1:1" x14ac:dyDescent="0.35">
      <c r="A1118" s="1">
        <v>45809</v>
      </c>
    </row>
    <row r="1119" spans="1:1" x14ac:dyDescent="0.35">
      <c r="A1119" s="1">
        <v>45810</v>
      </c>
    </row>
    <row r="1120" spans="1:1" x14ac:dyDescent="0.35">
      <c r="A1120" s="1">
        <v>45811</v>
      </c>
    </row>
    <row r="1121" spans="1:1" x14ac:dyDescent="0.35">
      <c r="A1121" s="1">
        <v>45812</v>
      </c>
    </row>
    <row r="1122" spans="1:1" x14ac:dyDescent="0.35">
      <c r="A1122" s="1">
        <v>45813</v>
      </c>
    </row>
    <row r="1123" spans="1:1" x14ac:dyDescent="0.35">
      <c r="A1123" s="1">
        <v>45814</v>
      </c>
    </row>
    <row r="1124" spans="1:1" x14ac:dyDescent="0.35">
      <c r="A1124" s="1">
        <v>45815</v>
      </c>
    </row>
    <row r="1125" spans="1:1" x14ac:dyDescent="0.35">
      <c r="A1125" s="1">
        <v>45816</v>
      </c>
    </row>
    <row r="1126" spans="1:1" x14ac:dyDescent="0.35">
      <c r="A1126" s="1">
        <v>45817</v>
      </c>
    </row>
    <row r="1127" spans="1:1" x14ac:dyDescent="0.35">
      <c r="A1127" s="1">
        <v>45818</v>
      </c>
    </row>
    <row r="1128" spans="1:1" x14ac:dyDescent="0.35">
      <c r="A1128" s="1">
        <v>45819</v>
      </c>
    </row>
    <row r="1129" spans="1:1" x14ac:dyDescent="0.35">
      <c r="A1129" s="1">
        <v>45820</v>
      </c>
    </row>
    <row r="1130" spans="1:1" x14ac:dyDescent="0.35">
      <c r="A1130" s="1">
        <v>45821</v>
      </c>
    </row>
    <row r="1131" spans="1:1" x14ac:dyDescent="0.35">
      <c r="A1131" s="1">
        <v>45822</v>
      </c>
    </row>
    <row r="1132" spans="1:1" x14ac:dyDescent="0.35">
      <c r="A1132" s="1">
        <v>45823</v>
      </c>
    </row>
    <row r="1133" spans="1:1" x14ac:dyDescent="0.35">
      <c r="A1133" s="1">
        <v>45824</v>
      </c>
    </row>
    <row r="1134" spans="1:1" x14ac:dyDescent="0.35">
      <c r="A1134" s="1">
        <v>45825</v>
      </c>
    </row>
    <row r="1135" spans="1:1" x14ac:dyDescent="0.35">
      <c r="A1135" s="1">
        <v>45826</v>
      </c>
    </row>
    <row r="1136" spans="1:1" x14ac:dyDescent="0.35">
      <c r="A1136" s="1">
        <v>45827</v>
      </c>
    </row>
    <row r="1137" spans="1:1" x14ac:dyDescent="0.35">
      <c r="A1137" s="1">
        <v>45828</v>
      </c>
    </row>
    <row r="1138" spans="1:1" x14ac:dyDescent="0.35">
      <c r="A1138" s="1">
        <v>45829</v>
      </c>
    </row>
    <row r="1139" spans="1:1" x14ac:dyDescent="0.35">
      <c r="A1139" s="1">
        <v>45830</v>
      </c>
    </row>
    <row r="1140" spans="1:1" x14ac:dyDescent="0.35">
      <c r="A1140" s="1">
        <v>45831</v>
      </c>
    </row>
    <row r="1141" spans="1:1" x14ac:dyDescent="0.35">
      <c r="A1141" s="1">
        <v>45832</v>
      </c>
    </row>
    <row r="1142" spans="1:1" x14ac:dyDescent="0.35">
      <c r="A1142" s="1">
        <v>45833</v>
      </c>
    </row>
    <row r="1143" spans="1:1" x14ac:dyDescent="0.35">
      <c r="A1143" s="1">
        <v>45834</v>
      </c>
    </row>
    <row r="1144" spans="1:1" x14ac:dyDescent="0.35">
      <c r="A1144" s="1">
        <v>45835</v>
      </c>
    </row>
    <row r="1145" spans="1:1" x14ac:dyDescent="0.35">
      <c r="A1145" s="1">
        <v>45836</v>
      </c>
    </row>
    <row r="1146" spans="1:1" x14ac:dyDescent="0.35">
      <c r="A1146" s="1">
        <v>45837</v>
      </c>
    </row>
    <row r="1147" spans="1:1" x14ac:dyDescent="0.35">
      <c r="A1147" s="1">
        <v>45838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5BDE-0B71-4089-9BE4-91EA0AD4B773}">
  <sheetPr codeName="Sheet9"/>
  <dimension ref="A1:A783"/>
  <sheetViews>
    <sheetView workbookViewId="0">
      <selection activeCell="A415" sqref="A415:A783"/>
    </sheetView>
  </sheetViews>
  <sheetFormatPr defaultRowHeight="14.5" x14ac:dyDescent="0.35"/>
  <cols>
    <col min="1" max="1" width="9.7265625" bestFit="1" customWidth="1"/>
  </cols>
  <sheetData>
    <row r="1" spans="1:1" x14ac:dyDescent="0.35">
      <c r="A1" t="s">
        <v>24</v>
      </c>
    </row>
    <row r="2" spans="1:1" x14ac:dyDescent="0.35">
      <c r="A2" s="1">
        <v>45057</v>
      </c>
    </row>
    <row r="3" spans="1:1" x14ac:dyDescent="0.35">
      <c r="A3" s="1">
        <v>45058</v>
      </c>
    </row>
    <row r="4" spans="1:1" x14ac:dyDescent="0.35">
      <c r="A4" s="1">
        <v>45059</v>
      </c>
    </row>
    <row r="5" spans="1:1" x14ac:dyDescent="0.35">
      <c r="A5" s="1">
        <v>45060</v>
      </c>
    </row>
    <row r="6" spans="1:1" x14ac:dyDescent="0.35">
      <c r="A6" s="1">
        <v>45061</v>
      </c>
    </row>
    <row r="7" spans="1:1" x14ac:dyDescent="0.35">
      <c r="A7" s="1">
        <v>45062</v>
      </c>
    </row>
    <row r="8" spans="1:1" x14ac:dyDescent="0.35">
      <c r="A8" s="1">
        <v>45063</v>
      </c>
    </row>
    <row r="9" spans="1:1" x14ac:dyDescent="0.35">
      <c r="A9" s="1">
        <v>45064</v>
      </c>
    </row>
    <row r="10" spans="1:1" x14ac:dyDescent="0.35">
      <c r="A10" s="1">
        <v>45065</v>
      </c>
    </row>
    <row r="11" spans="1:1" x14ac:dyDescent="0.35">
      <c r="A11" s="1">
        <v>45066</v>
      </c>
    </row>
    <row r="12" spans="1:1" x14ac:dyDescent="0.35">
      <c r="A12" s="1">
        <v>45067</v>
      </c>
    </row>
    <row r="13" spans="1:1" x14ac:dyDescent="0.35">
      <c r="A13" s="1">
        <v>45068</v>
      </c>
    </row>
    <row r="14" spans="1:1" x14ac:dyDescent="0.35">
      <c r="A14" s="1">
        <v>45069</v>
      </c>
    </row>
    <row r="15" spans="1:1" x14ac:dyDescent="0.35">
      <c r="A15" s="1">
        <v>45070</v>
      </c>
    </row>
    <row r="16" spans="1:1" x14ac:dyDescent="0.35">
      <c r="A16" s="1">
        <v>45071</v>
      </c>
    </row>
    <row r="17" spans="1:1" x14ac:dyDescent="0.35">
      <c r="A17" s="1">
        <v>45072</v>
      </c>
    </row>
    <row r="18" spans="1:1" x14ac:dyDescent="0.35">
      <c r="A18" s="1">
        <v>45073</v>
      </c>
    </row>
    <row r="19" spans="1:1" x14ac:dyDescent="0.35">
      <c r="A19" s="1">
        <v>45074</v>
      </c>
    </row>
    <row r="20" spans="1:1" x14ac:dyDescent="0.35">
      <c r="A20" s="1">
        <v>45075</v>
      </c>
    </row>
    <row r="21" spans="1:1" x14ac:dyDescent="0.35">
      <c r="A21" s="1">
        <v>45076</v>
      </c>
    </row>
    <row r="22" spans="1:1" x14ac:dyDescent="0.35">
      <c r="A22" s="1">
        <v>45077</v>
      </c>
    </row>
    <row r="23" spans="1:1" x14ac:dyDescent="0.35">
      <c r="A23" s="1">
        <v>45078</v>
      </c>
    </row>
    <row r="24" spans="1:1" x14ac:dyDescent="0.35">
      <c r="A24" s="1">
        <v>45079</v>
      </c>
    </row>
    <row r="25" spans="1:1" x14ac:dyDescent="0.35">
      <c r="A25" s="1">
        <v>45080</v>
      </c>
    </row>
    <row r="26" spans="1:1" x14ac:dyDescent="0.35">
      <c r="A26" s="1">
        <v>45081</v>
      </c>
    </row>
    <row r="27" spans="1:1" x14ac:dyDescent="0.35">
      <c r="A27" s="1">
        <v>45082</v>
      </c>
    </row>
    <row r="28" spans="1:1" x14ac:dyDescent="0.35">
      <c r="A28" s="1">
        <v>45083</v>
      </c>
    </row>
    <row r="29" spans="1:1" x14ac:dyDescent="0.35">
      <c r="A29" s="1">
        <v>45084</v>
      </c>
    </row>
    <row r="30" spans="1:1" x14ac:dyDescent="0.35">
      <c r="A30" s="1">
        <v>45085</v>
      </c>
    </row>
    <row r="31" spans="1:1" x14ac:dyDescent="0.35">
      <c r="A31" s="1">
        <v>45086</v>
      </c>
    </row>
    <row r="32" spans="1:1" x14ac:dyDescent="0.35">
      <c r="A32" s="1">
        <v>45087</v>
      </c>
    </row>
    <row r="33" spans="1:1" x14ac:dyDescent="0.35">
      <c r="A33" s="1">
        <v>45088</v>
      </c>
    </row>
    <row r="34" spans="1:1" x14ac:dyDescent="0.35">
      <c r="A34" s="1">
        <v>45089</v>
      </c>
    </row>
    <row r="35" spans="1:1" x14ac:dyDescent="0.35">
      <c r="A35" s="1">
        <v>45090</v>
      </c>
    </row>
    <row r="36" spans="1:1" x14ac:dyDescent="0.35">
      <c r="A36" s="1">
        <v>45091</v>
      </c>
    </row>
    <row r="37" spans="1:1" x14ac:dyDescent="0.35">
      <c r="A37" s="1">
        <v>45092</v>
      </c>
    </row>
    <row r="38" spans="1:1" x14ac:dyDescent="0.35">
      <c r="A38" s="1">
        <v>45093</v>
      </c>
    </row>
    <row r="39" spans="1:1" x14ac:dyDescent="0.35">
      <c r="A39" s="1">
        <v>45094</v>
      </c>
    </row>
    <row r="40" spans="1:1" x14ac:dyDescent="0.35">
      <c r="A40" s="1">
        <v>45095</v>
      </c>
    </row>
    <row r="41" spans="1:1" x14ac:dyDescent="0.35">
      <c r="A41" s="1">
        <v>45096</v>
      </c>
    </row>
    <row r="42" spans="1:1" x14ac:dyDescent="0.35">
      <c r="A42" s="1">
        <v>45097</v>
      </c>
    </row>
    <row r="43" spans="1:1" x14ac:dyDescent="0.35">
      <c r="A43" s="1">
        <v>45098</v>
      </c>
    </row>
    <row r="44" spans="1:1" x14ac:dyDescent="0.35">
      <c r="A44" s="1">
        <v>45099</v>
      </c>
    </row>
    <row r="45" spans="1:1" x14ac:dyDescent="0.35">
      <c r="A45" s="1">
        <v>45100</v>
      </c>
    </row>
    <row r="46" spans="1:1" x14ac:dyDescent="0.35">
      <c r="A46" s="1">
        <v>45101</v>
      </c>
    </row>
    <row r="47" spans="1:1" x14ac:dyDescent="0.35">
      <c r="A47" s="1">
        <v>45102</v>
      </c>
    </row>
    <row r="48" spans="1:1" x14ac:dyDescent="0.35">
      <c r="A48" s="1">
        <v>45103</v>
      </c>
    </row>
    <row r="49" spans="1:1" x14ac:dyDescent="0.35">
      <c r="A49" s="1">
        <v>45104</v>
      </c>
    </row>
    <row r="50" spans="1:1" x14ac:dyDescent="0.35">
      <c r="A50" s="1">
        <v>45105</v>
      </c>
    </row>
    <row r="51" spans="1:1" x14ac:dyDescent="0.35">
      <c r="A51" s="1">
        <v>45106</v>
      </c>
    </row>
    <row r="52" spans="1:1" x14ac:dyDescent="0.35">
      <c r="A52" s="1">
        <v>45107</v>
      </c>
    </row>
    <row r="53" spans="1:1" x14ac:dyDescent="0.35">
      <c r="A53" s="1">
        <v>45108</v>
      </c>
    </row>
    <row r="54" spans="1:1" x14ac:dyDescent="0.35">
      <c r="A54" s="1">
        <v>45109</v>
      </c>
    </row>
    <row r="55" spans="1:1" x14ac:dyDescent="0.35">
      <c r="A55" s="1">
        <v>45110</v>
      </c>
    </row>
    <row r="56" spans="1:1" x14ac:dyDescent="0.35">
      <c r="A56" s="1">
        <v>45111</v>
      </c>
    </row>
    <row r="57" spans="1:1" x14ac:dyDescent="0.35">
      <c r="A57" s="1">
        <v>45112</v>
      </c>
    </row>
    <row r="58" spans="1:1" x14ac:dyDescent="0.35">
      <c r="A58" s="1">
        <v>45113</v>
      </c>
    </row>
    <row r="59" spans="1:1" x14ac:dyDescent="0.35">
      <c r="A59" s="1">
        <v>45114</v>
      </c>
    </row>
    <row r="60" spans="1:1" x14ac:dyDescent="0.35">
      <c r="A60" s="1">
        <v>45115</v>
      </c>
    </row>
    <row r="61" spans="1:1" x14ac:dyDescent="0.35">
      <c r="A61" s="1">
        <v>45116</v>
      </c>
    </row>
    <row r="62" spans="1:1" x14ac:dyDescent="0.35">
      <c r="A62" s="1">
        <v>45117</v>
      </c>
    </row>
    <row r="63" spans="1:1" x14ac:dyDescent="0.35">
      <c r="A63" s="1">
        <v>45118</v>
      </c>
    </row>
    <row r="64" spans="1:1" x14ac:dyDescent="0.35">
      <c r="A64" s="1">
        <v>45119</v>
      </c>
    </row>
    <row r="65" spans="1:1" x14ac:dyDescent="0.35">
      <c r="A65" s="1">
        <v>45120</v>
      </c>
    </row>
    <row r="66" spans="1:1" x14ac:dyDescent="0.35">
      <c r="A66" s="1">
        <v>45121</v>
      </c>
    </row>
    <row r="67" spans="1:1" x14ac:dyDescent="0.35">
      <c r="A67" s="1">
        <v>45122</v>
      </c>
    </row>
    <row r="68" spans="1:1" x14ac:dyDescent="0.35">
      <c r="A68" s="1">
        <v>45123</v>
      </c>
    </row>
    <row r="69" spans="1:1" x14ac:dyDescent="0.35">
      <c r="A69" s="1">
        <v>45124</v>
      </c>
    </row>
    <row r="70" spans="1:1" x14ac:dyDescent="0.35">
      <c r="A70" s="1">
        <v>45125</v>
      </c>
    </row>
    <row r="71" spans="1:1" x14ac:dyDescent="0.35">
      <c r="A71" s="1">
        <v>45126</v>
      </c>
    </row>
    <row r="72" spans="1:1" x14ac:dyDescent="0.35">
      <c r="A72" s="1">
        <v>45127</v>
      </c>
    </row>
    <row r="73" spans="1:1" x14ac:dyDescent="0.35">
      <c r="A73" s="1">
        <v>45128</v>
      </c>
    </row>
    <row r="74" spans="1:1" x14ac:dyDescent="0.35">
      <c r="A74" s="1">
        <v>45129</v>
      </c>
    </row>
    <row r="75" spans="1:1" x14ac:dyDescent="0.35">
      <c r="A75" s="1">
        <v>45130</v>
      </c>
    </row>
    <row r="76" spans="1:1" x14ac:dyDescent="0.35">
      <c r="A76" s="1">
        <v>45131</v>
      </c>
    </row>
    <row r="77" spans="1:1" x14ac:dyDescent="0.35">
      <c r="A77" s="1">
        <v>45132</v>
      </c>
    </row>
    <row r="78" spans="1:1" x14ac:dyDescent="0.35">
      <c r="A78" s="1">
        <v>45133</v>
      </c>
    </row>
    <row r="79" spans="1:1" x14ac:dyDescent="0.35">
      <c r="A79" s="1">
        <v>45134</v>
      </c>
    </row>
    <row r="80" spans="1:1" x14ac:dyDescent="0.35">
      <c r="A80" s="1">
        <v>45135</v>
      </c>
    </row>
    <row r="81" spans="1:1" x14ac:dyDescent="0.35">
      <c r="A81" s="1">
        <v>45136</v>
      </c>
    </row>
    <row r="82" spans="1:1" x14ac:dyDescent="0.35">
      <c r="A82" s="1">
        <v>45137</v>
      </c>
    </row>
    <row r="83" spans="1:1" x14ac:dyDescent="0.35">
      <c r="A83" s="1">
        <v>45138</v>
      </c>
    </row>
    <row r="84" spans="1:1" x14ac:dyDescent="0.35">
      <c r="A84" s="1">
        <v>45139</v>
      </c>
    </row>
    <row r="85" spans="1:1" x14ac:dyDescent="0.35">
      <c r="A85" s="1">
        <v>45140</v>
      </c>
    </row>
    <row r="86" spans="1:1" x14ac:dyDescent="0.35">
      <c r="A86" s="1">
        <v>45141</v>
      </c>
    </row>
    <row r="87" spans="1:1" x14ac:dyDescent="0.35">
      <c r="A87" s="1">
        <v>45142</v>
      </c>
    </row>
    <row r="88" spans="1:1" x14ac:dyDescent="0.35">
      <c r="A88" s="1">
        <v>45143</v>
      </c>
    </row>
    <row r="89" spans="1:1" x14ac:dyDescent="0.35">
      <c r="A89" s="1">
        <v>45144</v>
      </c>
    </row>
    <row r="90" spans="1:1" x14ac:dyDescent="0.35">
      <c r="A90" s="1">
        <v>45145</v>
      </c>
    </row>
    <row r="91" spans="1:1" x14ac:dyDescent="0.35">
      <c r="A91" s="1">
        <v>45146</v>
      </c>
    </row>
    <row r="92" spans="1:1" x14ac:dyDescent="0.35">
      <c r="A92" s="1">
        <v>45147</v>
      </c>
    </row>
    <row r="93" spans="1:1" x14ac:dyDescent="0.35">
      <c r="A93" s="1">
        <v>45148</v>
      </c>
    </row>
    <row r="94" spans="1:1" x14ac:dyDescent="0.35">
      <c r="A94" s="1">
        <v>45149</v>
      </c>
    </row>
    <row r="95" spans="1:1" x14ac:dyDescent="0.35">
      <c r="A95" s="1">
        <v>45150</v>
      </c>
    </row>
    <row r="96" spans="1:1" x14ac:dyDescent="0.35">
      <c r="A96" s="1">
        <v>45151</v>
      </c>
    </row>
    <row r="97" spans="1:1" x14ac:dyDescent="0.35">
      <c r="A97" s="1">
        <v>45152</v>
      </c>
    </row>
    <row r="98" spans="1:1" x14ac:dyDescent="0.35">
      <c r="A98" s="1">
        <v>45153</v>
      </c>
    </row>
    <row r="99" spans="1:1" x14ac:dyDescent="0.35">
      <c r="A99" s="1">
        <v>45154</v>
      </c>
    </row>
    <row r="100" spans="1:1" x14ac:dyDescent="0.35">
      <c r="A100" s="1">
        <v>45155</v>
      </c>
    </row>
    <row r="101" spans="1:1" x14ac:dyDescent="0.35">
      <c r="A101" s="1">
        <v>45156</v>
      </c>
    </row>
    <row r="102" spans="1:1" x14ac:dyDescent="0.35">
      <c r="A102" s="1">
        <v>45157</v>
      </c>
    </row>
    <row r="103" spans="1:1" x14ac:dyDescent="0.35">
      <c r="A103" s="1">
        <v>45158</v>
      </c>
    </row>
    <row r="104" spans="1:1" x14ac:dyDescent="0.35">
      <c r="A104" s="1">
        <v>45159</v>
      </c>
    </row>
    <row r="105" spans="1:1" x14ac:dyDescent="0.35">
      <c r="A105" s="1">
        <v>45160</v>
      </c>
    </row>
    <row r="106" spans="1:1" x14ac:dyDescent="0.35">
      <c r="A106" s="1">
        <v>45161</v>
      </c>
    </row>
    <row r="107" spans="1:1" x14ac:dyDescent="0.35">
      <c r="A107" s="1">
        <v>45162</v>
      </c>
    </row>
    <row r="108" spans="1:1" x14ac:dyDescent="0.35">
      <c r="A108" s="1">
        <v>45163</v>
      </c>
    </row>
    <row r="109" spans="1:1" x14ac:dyDescent="0.35">
      <c r="A109" s="1">
        <v>45164</v>
      </c>
    </row>
    <row r="110" spans="1:1" x14ac:dyDescent="0.35">
      <c r="A110" s="1">
        <v>45165</v>
      </c>
    </row>
    <row r="111" spans="1:1" x14ac:dyDescent="0.35">
      <c r="A111" s="1">
        <v>45166</v>
      </c>
    </row>
    <row r="112" spans="1:1" x14ac:dyDescent="0.35">
      <c r="A112" s="1">
        <v>45167</v>
      </c>
    </row>
    <row r="113" spans="1:1" x14ac:dyDescent="0.35">
      <c r="A113" s="1">
        <v>45168</v>
      </c>
    </row>
    <row r="114" spans="1:1" x14ac:dyDescent="0.35">
      <c r="A114" s="1">
        <v>45169</v>
      </c>
    </row>
    <row r="115" spans="1:1" x14ac:dyDescent="0.35">
      <c r="A115" s="1">
        <v>45170</v>
      </c>
    </row>
    <row r="116" spans="1:1" x14ac:dyDescent="0.35">
      <c r="A116" s="1">
        <v>45171</v>
      </c>
    </row>
    <row r="117" spans="1:1" x14ac:dyDescent="0.35">
      <c r="A117" s="1">
        <v>45172</v>
      </c>
    </row>
    <row r="118" spans="1:1" x14ac:dyDescent="0.35">
      <c r="A118" s="1">
        <v>45173</v>
      </c>
    </row>
    <row r="119" spans="1:1" x14ac:dyDescent="0.35">
      <c r="A119" s="1">
        <v>45174</v>
      </c>
    </row>
    <row r="120" spans="1:1" x14ac:dyDescent="0.35">
      <c r="A120" s="1">
        <v>45175</v>
      </c>
    </row>
    <row r="121" spans="1:1" x14ac:dyDescent="0.35">
      <c r="A121" s="1">
        <v>45176</v>
      </c>
    </row>
    <row r="122" spans="1:1" x14ac:dyDescent="0.35">
      <c r="A122" s="1">
        <v>45177</v>
      </c>
    </row>
    <row r="123" spans="1:1" x14ac:dyDescent="0.35">
      <c r="A123" s="1">
        <v>45178</v>
      </c>
    </row>
    <row r="124" spans="1:1" x14ac:dyDescent="0.35">
      <c r="A124" s="1">
        <v>45179</v>
      </c>
    </row>
    <row r="125" spans="1:1" x14ac:dyDescent="0.35">
      <c r="A125" s="1">
        <v>45180</v>
      </c>
    </row>
    <row r="126" spans="1:1" x14ac:dyDescent="0.35">
      <c r="A126" s="1">
        <v>45181</v>
      </c>
    </row>
    <row r="127" spans="1:1" x14ac:dyDescent="0.35">
      <c r="A127" s="1">
        <v>45182</v>
      </c>
    </row>
    <row r="128" spans="1:1" x14ac:dyDescent="0.35">
      <c r="A128" s="1">
        <v>45183</v>
      </c>
    </row>
    <row r="129" spans="1:1" x14ac:dyDescent="0.35">
      <c r="A129" s="1">
        <v>45184</v>
      </c>
    </row>
    <row r="130" spans="1:1" x14ac:dyDescent="0.35">
      <c r="A130" s="1">
        <v>45185</v>
      </c>
    </row>
    <row r="131" spans="1:1" x14ac:dyDescent="0.35">
      <c r="A131" s="1">
        <v>45186</v>
      </c>
    </row>
    <row r="132" spans="1:1" x14ac:dyDescent="0.35">
      <c r="A132" s="1">
        <v>45187</v>
      </c>
    </row>
    <row r="133" spans="1:1" x14ac:dyDescent="0.35">
      <c r="A133" s="1">
        <v>45188</v>
      </c>
    </row>
    <row r="134" spans="1:1" x14ac:dyDescent="0.35">
      <c r="A134" s="1">
        <v>45189</v>
      </c>
    </row>
    <row r="135" spans="1:1" x14ac:dyDescent="0.35">
      <c r="A135" s="1">
        <v>45190</v>
      </c>
    </row>
    <row r="136" spans="1:1" x14ac:dyDescent="0.35">
      <c r="A136" s="1">
        <v>45191</v>
      </c>
    </row>
    <row r="137" spans="1:1" x14ac:dyDescent="0.35">
      <c r="A137" s="1">
        <v>45192</v>
      </c>
    </row>
    <row r="138" spans="1:1" x14ac:dyDescent="0.35">
      <c r="A138" s="1">
        <v>45193</v>
      </c>
    </row>
    <row r="139" spans="1:1" x14ac:dyDescent="0.35">
      <c r="A139" s="1">
        <v>45194</v>
      </c>
    </row>
    <row r="140" spans="1:1" x14ac:dyDescent="0.35">
      <c r="A140" s="1">
        <v>45195</v>
      </c>
    </row>
    <row r="141" spans="1:1" x14ac:dyDescent="0.35">
      <c r="A141" s="1">
        <v>45196</v>
      </c>
    </row>
    <row r="142" spans="1:1" x14ac:dyDescent="0.35">
      <c r="A142" s="1">
        <v>45197</v>
      </c>
    </row>
    <row r="143" spans="1:1" x14ac:dyDescent="0.35">
      <c r="A143" s="1">
        <v>45198</v>
      </c>
    </row>
    <row r="144" spans="1:1" x14ac:dyDescent="0.35">
      <c r="A144" s="1">
        <v>45199</v>
      </c>
    </row>
    <row r="145" spans="1:1" x14ac:dyDescent="0.35">
      <c r="A145" s="1">
        <v>45200</v>
      </c>
    </row>
    <row r="146" spans="1:1" x14ac:dyDescent="0.35">
      <c r="A146" s="1">
        <v>45201</v>
      </c>
    </row>
    <row r="147" spans="1:1" x14ac:dyDescent="0.35">
      <c r="A147" s="1">
        <v>45202</v>
      </c>
    </row>
    <row r="148" spans="1:1" x14ac:dyDescent="0.35">
      <c r="A148" s="1">
        <v>45203</v>
      </c>
    </row>
    <row r="149" spans="1:1" x14ac:dyDescent="0.35">
      <c r="A149" s="1">
        <v>45204</v>
      </c>
    </row>
    <row r="150" spans="1:1" x14ac:dyDescent="0.35">
      <c r="A150" s="1">
        <v>45205</v>
      </c>
    </row>
    <row r="151" spans="1:1" x14ac:dyDescent="0.35">
      <c r="A151" s="1">
        <v>45206</v>
      </c>
    </row>
    <row r="152" spans="1:1" x14ac:dyDescent="0.35">
      <c r="A152" s="1">
        <v>45207</v>
      </c>
    </row>
    <row r="153" spans="1:1" x14ac:dyDescent="0.35">
      <c r="A153" s="1">
        <v>45208</v>
      </c>
    </row>
    <row r="154" spans="1:1" x14ac:dyDescent="0.35">
      <c r="A154" s="1">
        <v>45209</v>
      </c>
    </row>
    <row r="155" spans="1:1" x14ac:dyDescent="0.35">
      <c r="A155" s="1">
        <v>45210</v>
      </c>
    </row>
    <row r="156" spans="1:1" x14ac:dyDescent="0.35">
      <c r="A156" s="1">
        <v>45211</v>
      </c>
    </row>
    <row r="157" spans="1:1" x14ac:dyDescent="0.35">
      <c r="A157" s="1">
        <v>45212</v>
      </c>
    </row>
    <row r="158" spans="1:1" x14ac:dyDescent="0.35">
      <c r="A158" s="1">
        <v>45213</v>
      </c>
    </row>
    <row r="159" spans="1:1" x14ac:dyDescent="0.35">
      <c r="A159" s="1">
        <v>45214</v>
      </c>
    </row>
    <row r="160" spans="1:1" x14ac:dyDescent="0.35">
      <c r="A160" s="1">
        <v>45215</v>
      </c>
    </row>
    <row r="161" spans="1:1" x14ac:dyDescent="0.35">
      <c r="A161" s="1">
        <v>45216</v>
      </c>
    </row>
    <row r="162" spans="1:1" x14ac:dyDescent="0.35">
      <c r="A162" s="1">
        <v>45217</v>
      </c>
    </row>
    <row r="163" spans="1:1" x14ac:dyDescent="0.35">
      <c r="A163" s="1">
        <v>45218</v>
      </c>
    </row>
    <row r="164" spans="1:1" x14ac:dyDescent="0.35">
      <c r="A164" s="1">
        <v>45219</v>
      </c>
    </row>
    <row r="165" spans="1:1" x14ac:dyDescent="0.35">
      <c r="A165" s="1">
        <v>45220</v>
      </c>
    </row>
    <row r="166" spans="1:1" x14ac:dyDescent="0.35">
      <c r="A166" s="1">
        <v>45221</v>
      </c>
    </row>
    <row r="167" spans="1:1" x14ac:dyDescent="0.35">
      <c r="A167" s="1">
        <v>45222</v>
      </c>
    </row>
    <row r="168" spans="1:1" x14ac:dyDescent="0.35">
      <c r="A168" s="1">
        <v>45223</v>
      </c>
    </row>
    <row r="169" spans="1:1" x14ac:dyDescent="0.35">
      <c r="A169" s="1">
        <v>45224</v>
      </c>
    </row>
    <row r="170" spans="1:1" x14ac:dyDescent="0.35">
      <c r="A170" s="1">
        <v>45225</v>
      </c>
    </row>
    <row r="171" spans="1:1" x14ac:dyDescent="0.35">
      <c r="A171" s="1">
        <v>45226</v>
      </c>
    </row>
    <row r="172" spans="1:1" x14ac:dyDescent="0.35">
      <c r="A172" s="1">
        <v>45227</v>
      </c>
    </row>
    <row r="173" spans="1:1" x14ac:dyDescent="0.35">
      <c r="A173" s="1">
        <v>45228</v>
      </c>
    </row>
    <row r="174" spans="1:1" x14ac:dyDescent="0.35">
      <c r="A174" s="1">
        <v>45229</v>
      </c>
    </row>
    <row r="175" spans="1:1" x14ac:dyDescent="0.35">
      <c r="A175" s="1">
        <v>45230</v>
      </c>
    </row>
    <row r="176" spans="1:1" x14ac:dyDescent="0.35">
      <c r="A176" s="1">
        <v>45231</v>
      </c>
    </row>
    <row r="177" spans="1:1" x14ac:dyDescent="0.35">
      <c r="A177" s="1">
        <v>45232</v>
      </c>
    </row>
    <row r="178" spans="1:1" x14ac:dyDescent="0.35">
      <c r="A178" s="1">
        <v>45233</v>
      </c>
    </row>
    <row r="179" spans="1:1" x14ac:dyDescent="0.35">
      <c r="A179" s="1">
        <v>45234</v>
      </c>
    </row>
    <row r="180" spans="1:1" x14ac:dyDescent="0.35">
      <c r="A180" s="1">
        <v>45235</v>
      </c>
    </row>
    <row r="181" spans="1:1" x14ac:dyDescent="0.35">
      <c r="A181" s="1">
        <v>45236</v>
      </c>
    </row>
    <row r="182" spans="1:1" x14ac:dyDescent="0.35">
      <c r="A182" s="1">
        <v>45237</v>
      </c>
    </row>
    <row r="183" spans="1:1" x14ac:dyDescent="0.35">
      <c r="A183" s="1">
        <v>45238</v>
      </c>
    </row>
    <row r="184" spans="1:1" x14ac:dyDescent="0.35">
      <c r="A184" s="1">
        <v>45239</v>
      </c>
    </row>
    <row r="185" spans="1:1" x14ac:dyDescent="0.35">
      <c r="A185" s="1">
        <v>45240</v>
      </c>
    </row>
    <row r="186" spans="1:1" x14ac:dyDescent="0.35">
      <c r="A186" s="1">
        <v>45241</v>
      </c>
    </row>
    <row r="187" spans="1:1" x14ac:dyDescent="0.35">
      <c r="A187" s="1">
        <v>45242</v>
      </c>
    </row>
    <row r="188" spans="1:1" x14ac:dyDescent="0.35">
      <c r="A188" s="1">
        <v>45243</v>
      </c>
    </row>
    <row r="189" spans="1:1" x14ac:dyDescent="0.35">
      <c r="A189" s="1">
        <v>45244</v>
      </c>
    </row>
    <row r="190" spans="1:1" x14ac:dyDescent="0.35">
      <c r="A190" s="1">
        <v>45245</v>
      </c>
    </row>
    <row r="191" spans="1:1" x14ac:dyDescent="0.35">
      <c r="A191" s="1">
        <v>45246</v>
      </c>
    </row>
    <row r="192" spans="1:1" x14ac:dyDescent="0.35">
      <c r="A192" s="1">
        <v>45247</v>
      </c>
    </row>
    <row r="193" spans="1:1" x14ac:dyDescent="0.35">
      <c r="A193" s="1">
        <v>45248</v>
      </c>
    </row>
    <row r="194" spans="1:1" x14ac:dyDescent="0.35">
      <c r="A194" s="1">
        <v>45249</v>
      </c>
    </row>
    <row r="195" spans="1:1" x14ac:dyDescent="0.35">
      <c r="A195" s="1">
        <v>45250</v>
      </c>
    </row>
    <row r="196" spans="1:1" x14ac:dyDescent="0.35">
      <c r="A196" s="1">
        <v>45251</v>
      </c>
    </row>
    <row r="197" spans="1:1" x14ac:dyDescent="0.35">
      <c r="A197" s="1">
        <v>45252</v>
      </c>
    </row>
    <row r="198" spans="1:1" x14ac:dyDescent="0.35">
      <c r="A198" s="1">
        <v>45253</v>
      </c>
    </row>
    <row r="199" spans="1:1" x14ac:dyDescent="0.35">
      <c r="A199" s="1">
        <v>45254</v>
      </c>
    </row>
    <row r="200" spans="1:1" x14ac:dyDescent="0.35">
      <c r="A200" s="1">
        <v>45255</v>
      </c>
    </row>
    <row r="201" spans="1:1" x14ac:dyDescent="0.35">
      <c r="A201" s="1">
        <v>45256</v>
      </c>
    </row>
    <row r="202" spans="1:1" x14ac:dyDescent="0.35">
      <c r="A202" s="1">
        <v>45257</v>
      </c>
    </row>
    <row r="203" spans="1:1" x14ac:dyDescent="0.35">
      <c r="A203" s="1">
        <v>45258</v>
      </c>
    </row>
    <row r="204" spans="1:1" x14ac:dyDescent="0.35">
      <c r="A204" s="1">
        <v>45259</v>
      </c>
    </row>
    <row r="205" spans="1:1" x14ac:dyDescent="0.35">
      <c r="A205" s="1">
        <v>45260</v>
      </c>
    </row>
    <row r="206" spans="1:1" x14ac:dyDescent="0.35">
      <c r="A206" s="1">
        <v>45261</v>
      </c>
    </row>
    <row r="207" spans="1:1" x14ac:dyDescent="0.35">
      <c r="A207" s="1">
        <v>45262</v>
      </c>
    </row>
    <row r="208" spans="1:1" x14ac:dyDescent="0.35">
      <c r="A208" s="1">
        <v>45263</v>
      </c>
    </row>
    <row r="209" spans="1:1" x14ac:dyDescent="0.35">
      <c r="A209" s="1">
        <v>45264</v>
      </c>
    </row>
    <row r="210" spans="1:1" x14ac:dyDescent="0.35">
      <c r="A210" s="1">
        <v>45265</v>
      </c>
    </row>
    <row r="211" spans="1:1" x14ac:dyDescent="0.35">
      <c r="A211" s="1">
        <v>45266</v>
      </c>
    </row>
    <row r="212" spans="1:1" x14ac:dyDescent="0.35">
      <c r="A212" s="1">
        <v>45267</v>
      </c>
    </row>
    <row r="213" spans="1:1" x14ac:dyDescent="0.35">
      <c r="A213" s="1">
        <v>45268</v>
      </c>
    </row>
    <row r="214" spans="1:1" x14ac:dyDescent="0.35">
      <c r="A214" s="1">
        <v>45269</v>
      </c>
    </row>
    <row r="215" spans="1:1" x14ac:dyDescent="0.35">
      <c r="A215" s="1">
        <v>45270</v>
      </c>
    </row>
    <row r="216" spans="1:1" x14ac:dyDescent="0.35">
      <c r="A216" s="1">
        <v>45271</v>
      </c>
    </row>
    <row r="217" spans="1:1" x14ac:dyDescent="0.35">
      <c r="A217" s="1">
        <v>45272</v>
      </c>
    </row>
    <row r="218" spans="1:1" x14ac:dyDescent="0.35">
      <c r="A218" s="1">
        <v>45273</v>
      </c>
    </row>
    <row r="219" spans="1:1" x14ac:dyDescent="0.35">
      <c r="A219" s="1">
        <v>45274</v>
      </c>
    </row>
    <row r="220" spans="1:1" x14ac:dyDescent="0.35">
      <c r="A220" s="1">
        <v>45275</v>
      </c>
    </row>
    <row r="221" spans="1:1" x14ac:dyDescent="0.35">
      <c r="A221" s="1">
        <v>45276</v>
      </c>
    </row>
    <row r="222" spans="1:1" x14ac:dyDescent="0.35">
      <c r="A222" s="1">
        <v>45277</v>
      </c>
    </row>
    <row r="223" spans="1:1" x14ac:dyDescent="0.35">
      <c r="A223" s="1">
        <v>45278</v>
      </c>
    </row>
    <row r="224" spans="1:1" x14ac:dyDescent="0.35">
      <c r="A224" s="1">
        <v>45279</v>
      </c>
    </row>
    <row r="225" spans="1:1" x14ac:dyDescent="0.35">
      <c r="A225" s="1">
        <v>45280</v>
      </c>
    </row>
    <row r="226" spans="1:1" x14ac:dyDescent="0.35">
      <c r="A226" s="1">
        <v>45281</v>
      </c>
    </row>
    <row r="227" spans="1:1" x14ac:dyDescent="0.35">
      <c r="A227" s="1">
        <v>45282</v>
      </c>
    </row>
    <row r="228" spans="1:1" x14ac:dyDescent="0.35">
      <c r="A228" s="1">
        <v>45283</v>
      </c>
    </row>
    <row r="229" spans="1:1" x14ac:dyDescent="0.35">
      <c r="A229" s="1">
        <v>45284</v>
      </c>
    </row>
    <row r="230" spans="1:1" x14ac:dyDescent="0.35">
      <c r="A230" s="1">
        <v>45285</v>
      </c>
    </row>
    <row r="231" spans="1:1" x14ac:dyDescent="0.35">
      <c r="A231" s="1">
        <v>45286</v>
      </c>
    </row>
    <row r="232" spans="1:1" x14ac:dyDescent="0.35">
      <c r="A232" s="1">
        <v>45287</v>
      </c>
    </row>
    <row r="233" spans="1:1" x14ac:dyDescent="0.35">
      <c r="A233" s="1">
        <v>45288</v>
      </c>
    </row>
    <row r="234" spans="1:1" x14ac:dyDescent="0.35">
      <c r="A234" s="1">
        <v>45289</v>
      </c>
    </row>
    <row r="235" spans="1:1" x14ac:dyDescent="0.35">
      <c r="A235" s="1">
        <v>45290</v>
      </c>
    </row>
    <row r="236" spans="1:1" x14ac:dyDescent="0.35">
      <c r="A236" s="1">
        <v>45291</v>
      </c>
    </row>
    <row r="237" spans="1:1" x14ac:dyDescent="0.35">
      <c r="A237" s="1">
        <v>45292</v>
      </c>
    </row>
    <row r="238" spans="1:1" x14ac:dyDescent="0.35">
      <c r="A238" s="1">
        <v>45293</v>
      </c>
    </row>
    <row r="239" spans="1:1" x14ac:dyDescent="0.35">
      <c r="A239" s="1">
        <v>45294</v>
      </c>
    </row>
    <row r="240" spans="1:1" x14ac:dyDescent="0.35">
      <c r="A240" s="1">
        <v>45295</v>
      </c>
    </row>
    <row r="241" spans="1:1" x14ac:dyDescent="0.35">
      <c r="A241" s="1">
        <v>45296</v>
      </c>
    </row>
    <row r="242" spans="1:1" x14ac:dyDescent="0.35">
      <c r="A242" s="1">
        <v>45297</v>
      </c>
    </row>
    <row r="243" spans="1:1" x14ac:dyDescent="0.35">
      <c r="A243" s="1">
        <v>45298</v>
      </c>
    </row>
    <row r="244" spans="1:1" x14ac:dyDescent="0.35">
      <c r="A244" s="1">
        <v>45299</v>
      </c>
    </row>
    <row r="245" spans="1:1" x14ac:dyDescent="0.35">
      <c r="A245" s="1">
        <v>45300</v>
      </c>
    </row>
    <row r="246" spans="1:1" x14ac:dyDescent="0.35">
      <c r="A246" s="1">
        <v>45301</v>
      </c>
    </row>
    <row r="247" spans="1:1" x14ac:dyDescent="0.35">
      <c r="A247" s="1">
        <v>45302</v>
      </c>
    </row>
    <row r="248" spans="1:1" x14ac:dyDescent="0.35">
      <c r="A248" s="1">
        <v>45303</v>
      </c>
    </row>
    <row r="249" spans="1:1" x14ac:dyDescent="0.35">
      <c r="A249" s="1">
        <v>45304</v>
      </c>
    </row>
    <row r="250" spans="1:1" x14ac:dyDescent="0.35">
      <c r="A250" s="1">
        <v>45305</v>
      </c>
    </row>
    <row r="251" spans="1:1" x14ac:dyDescent="0.35">
      <c r="A251" s="1">
        <v>45306</v>
      </c>
    </row>
    <row r="252" spans="1:1" x14ac:dyDescent="0.35">
      <c r="A252" s="1">
        <v>45307</v>
      </c>
    </row>
    <row r="253" spans="1:1" x14ac:dyDescent="0.35">
      <c r="A253" s="1">
        <v>45308</v>
      </c>
    </row>
    <row r="254" spans="1:1" x14ac:dyDescent="0.35">
      <c r="A254" s="1">
        <v>45309</v>
      </c>
    </row>
    <row r="255" spans="1:1" x14ac:dyDescent="0.35">
      <c r="A255" s="1">
        <v>45310</v>
      </c>
    </row>
    <row r="256" spans="1:1" x14ac:dyDescent="0.35">
      <c r="A256" s="1">
        <v>45311</v>
      </c>
    </row>
    <row r="257" spans="1:1" x14ac:dyDescent="0.35">
      <c r="A257" s="1">
        <v>45312</v>
      </c>
    </row>
    <row r="258" spans="1:1" x14ac:dyDescent="0.35">
      <c r="A258" s="1">
        <v>45313</v>
      </c>
    </row>
    <row r="259" spans="1:1" x14ac:dyDescent="0.35">
      <c r="A259" s="1">
        <v>45314</v>
      </c>
    </row>
    <row r="260" spans="1:1" x14ac:dyDescent="0.35">
      <c r="A260" s="1">
        <v>45315</v>
      </c>
    </row>
    <row r="261" spans="1:1" x14ac:dyDescent="0.35">
      <c r="A261" s="1">
        <v>45316</v>
      </c>
    </row>
    <row r="262" spans="1:1" x14ac:dyDescent="0.35">
      <c r="A262" s="1">
        <v>45317</v>
      </c>
    </row>
    <row r="263" spans="1:1" x14ac:dyDescent="0.35">
      <c r="A263" s="1">
        <v>45318</v>
      </c>
    </row>
    <row r="264" spans="1:1" x14ac:dyDescent="0.35">
      <c r="A264" s="1">
        <v>45319</v>
      </c>
    </row>
    <row r="265" spans="1:1" x14ac:dyDescent="0.35">
      <c r="A265" s="1">
        <v>45320</v>
      </c>
    </row>
    <row r="266" spans="1:1" x14ac:dyDescent="0.35">
      <c r="A266" s="1">
        <v>45321</v>
      </c>
    </row>
    <row r="267" spans="1:1" x14ac:dyDescent="0.35">
      <c r="A267" s="1">
        <v>45322</v>
      </c>
    </row>
    <row r="268" spans="1:1" x14ac:dyDescent="0.35">
      <c r="A268" s="1">
        <v>45323</v>
      </c>
    </row>
    <row r="269" spans="1:1" x14ac:dyDescent="0.35">
      <c r="A269" s="1">
        <v>45324</v>
      </c>
    </row>
    <row r="270" spans="1:1" x14ac:dyDescent="0.35">
      <c r="A270" s="1">
        <v>45325</v>
      </c>
    </row>
    <row r="271" spans="1:1" x14ac:dyDescent="0.35">
      <c r="A271" s="1">
        <v>45326</v>
      </c>
    </row>
    <row r="272" spans="1:1" x14ac:dyDescent="0.35">
      <c r="A272" s="1">
        <v>45327</v>
      </c>
    </row>
    <row r="273" spans="1:1" x14ac:dyDescent="0.35">
      <c r="A273" s="1">
        <v>45328</v>
      </c>
    </row>
    <row r="274" spans="1:1" x14ac:dyDescent="0.35">
      <c r="A274" s="1">
        <v>45329</v>
      </c>
    </row>
    <row r="275" spans="1:1" x14ac:dyDescent="0.35">
      <c r="A275" s="1">
        <v>45330</v>
      </c>
    </row>
    <row r="276" spans="1:1" x14ac:dyDescent="0.35">
      <c r="A276" s="1">
        <v>45331</v>
      </c>
    </row>
    <row r="277" spans="1:1" x14ac:dyDescent="0.35">
      <c r="A277" s="1">
        <v>45332</v>
      </c>
    </row>
    <row r="278" spans="1:1" x14ac:dyDescent="0.35">
      <c r="A278" s="1">
        <v>45333</v>
      </c>
    </row>
    <row r="279" spans="1:1" x14ac:dyDescent="0.35">
      <c r="A279" s="1">
        <v>45334</v>
      </c>
    </row>
    <row r="280" spans="1:1" x14ac:dyDescent="0.35">
      <c r="A280" s="1">
        <v>45335</v>
      </c>
    </row>
    <row r="281" spans="1:1" x14ac:dyDescent="0.35">
      <c r="A281" s="1">
        <v>45336</v>
      </c>
    </row>
    <row r="282" spans="1:1" x14ac:dyDescent="0.35">
      <c r="A282" s="1">
        <v>45337</v>
      </c>
    </row>
    <row r="283" spans="1:1" x14ac:dyDescent="0.35">
      <c r="A283" s="1">
        <v>45338</v>
      </c>
    </row>
    <row r="284" spans="1:1" x14ac:dyDescent="0.35">
      <c r="A284" s="1">
        <v>45339</v>
      </c>
    </row>
    <row r="285" spans="1:1" x14ac:dyDescent="0.35">
      <c r="A285" s="1">
        <v>45340</v>
      </c>
    </row>
    <row r="286" spans="1:1" x14ac:dyDescent="0.35">
      <c r="A286" s="1">
        <v>45341</v>
      </c>
    </row>
    <row r="287" spans="1:1" x14ac:dyDescent="0.35">
      <c r="A287" s="1">
        <v>45342</v>
      </c>
    </row>
    <row r="288" spans="1:1" x14ac:dyDescent="0.35">
      <c r="A288" s="1">
        <v>45343</v>
      </c>
    </row>
    <row r="289" spans="1:1" x14ac:dyDescent="0.35">
      <c r="A289" s="1">
        <v>45344</v>
      </c>
    </row>
    <row r="290" spans="1:1" x14ac:dyDescent="0.35">
      <c r="A290" s="1">
        <v>45345</v>
      </c>
    </row>
    <row r="291" spans="1:1" x14ac:dyDescent="0.35">
      <c r="A291" s="1">
        <v>45346</v>
      </c>
    </row>
    <row r="292" spans="1:1" x14ac:dyDescent="0.35">
      <c r="A292" s="1">
        <v>45347</v>
      </c>
    </row>
    <row r="293" spans="1:1" x14ac:dyDescent="0.35">
      <c r="A293" s="1">
        <v>45348</v>
      </c>
    </row>
    <row r="294" spans="1:1" x14ac:dyDescent="0.35">
      <c r="A294" s="1">
        <v>45349</v>
      </c>
    </row>
    <row r="295" spans="1:1" x14ac:dyDescent="0.35">
      <c r="A295" s="1">
        <v>45350</v>
      </c>
    </row>
    <row r="296" spans="1:1" x14ac:dyDescent="0.35">
      <c r="A296" s="1">
        <v>45351</v>
      </c>
    </row>
    <row r="297" spans="1:1" x14ac:dyDescent="0.35">
      <c r="A297" s="1">
        <v>45352</v>
      </c>
    </row>
    <row r="298" spans="1:1" x14ac:dyDescent="0.35">
      <c r="A298" s="1">
        <v>45353</v>
      </c>
    </row>
    <row r="299" spans="1:1" x14ac:dyDescent="0.35">
      <c r="A299" s="1">
        <v>45354</v>
      </c>
    </row>
    <row r="300" spans="1:1" x14ac:dyDescent="0.35">
      <c r="A300" s="1">
        <v>45355</v>
      </c>
    </row>
    <row r="301" spans="1:1" x14ac:dyDescent="0.35">
      <c r="A301" s="1">
        <v>45356</v>
      </c>
    </row>
    <row r="302" spans="1:1" x14ac:dyDescent="0.35">
      <c r="A302" s="1">
        <v>45357</v>
      </c>
    </row>
    <row r="303" spans="1:1" x14ac:dyDescent="0.35">
      <c r="A303" s="1">
        <v>45358</v>
      </c>
    </row>
    <row r="304" spans="1:1" x14ac:dyDescent="0.35">
      <c r="A304" s="1">
        <v>45359</v>
      </c>
    </row>
    <row r="305" spans="1:1" x14ac:dyDescent="0.35">
      <c r="A305" s="1">
        <v>45360</v>
      </c>
    </row>
    <row r="306" spans="1:1" x14ac:dyDescent="0.35">
      <c r="A306" s="1">
        <v>45361</v>
      </c>
    </row>
    <row r="307" spans="1:1" x14ac:dyDescent="0.35">
      <c r="A307" s="1">
        <v>45362</v>
      </c>
    </row>
    <row r="308" spans="1:1" x14ac:dyDescent="0.35">
      <c r="A308" s="1">
        <v>45363</v>
      </c>
    </row>
    <row r="309" spans="1:1" x14ac:dyDescent="0.35">
      <c r="A309" s="1">
        <v>45364</v>
      </c>
    </row>
    <row r="310" spans="1:1" x14ac:dyDescent="0.35">
      <c r="A310" s="1">
        <v>45365</v>
      </c>
    </row>
    <row r="311" spans="1:1" x14ac:dyDescent="0.35">
      <c r="A311" s="1">
        <v>45366</v>
      </c>
    </row>
    <row r="312" spans="1:1" x14ac:dyDescent="0.35">
      <c r="A312" s="1">
        <v>45367</v>
      </c>
    </row>
    <row r="313" spans="1:1" x14ac:dyDescent="0.35">
      <c r="A313" s="1">
        <v>45368</v>
      </c>
    </row>
    <row r="314" spans="1:1" x14ac:dyDescent="0.35">
      <c r="A314" s="1">
        <v>45369</v>
      </c>
    </row>
    <row r="315" spans="1:1" x14ac:dyDescent="0.35">
      <c r="A315" s="1">
        <v>45370</v>
      </c>
    </row>
    <row r="316" spans="1:1" x14ac:dyDescent="0.35">
      <c r="A316" s="1">
        <v>45371</v>
      </c>
    </row>
    <row r="317" spans="1:1" x14ac:dyDescent="0.35">
      <c r="A317" s="1">
        <v>45372</v>
      </c>
    </row>
    <row r="318" spans="1:1" x14ac:dyDescent="0.35">
      <c r="A318" s="1">
        <v>45373</v>
      </c>
    </row>
    <row r="319" spans="1:1" x14ac:dyDescent="0.35">
      <c r="A319" s="1">
        <v>45374</v>
      </c>
    </row>
    <row r="320" spans="1:1" x14ac:dyDescent="0.35">
      <c r="A320" s="1">
        <v>45375</v>
      </c>
    </row>
    <row r="321" spans="1:1" x14ac:dyDescent="0.35">
      <c r="A321" s="1">
        <v>45376</v>
      </c>
    </row>
    <row r="322" spans="1:1" x14ac:dyDescent="0.35">
      <c r="A322" s="1">
        <v>45377</v>
      </c>
    </row>
    <row r="323" spans="1:1" x14ac:dyDescent="0.35">
      <c r="A323" s="1">
        <v>45378</v>
      </c>
    </row>
    <row r="324" spans="1:1" x14ac:dyDescent="0.35">
      <c r="A324" s="1">
        <v>45379</v>
      </c>
    </row>
    <row r="325" spans="1:1" x14ac:dyDescent="0.35">
      <c r="A325" s="1">
        <v>45380</v>
      </c>
    </row>
    <row r="326" spans="1:1" x14ac:dyDescent="0.35">
      <c r="A326" s="1">
        <v>45381</v>
      </c>
    </row>
    <row r="327" spans="1:1" x14ac:dyDescent="0.35">
      <c r="A327" s="1">
        <v>45382</v>
      </c>
    </row>
    <row r="328" spans="1:1" x14ac:dyDescent="0.35">
      <c r="A328" s="1">
        <v>45383</v>
      </c>
    </row>
    <row r="329" spans="1:1" x14ac:dyDescent="0.35">
      <c r="A329" s="1">
        <v>45384</v>
      </c>
    </row>
    <row r="330" spans="1:1" x14ac:dyDescent="0.35">
      <c r="A330" s="1">
        <v>45385</v>
      </c>
    </row>
    <row r="331" spans="1:1" x14ac:dyDescent="0.35">
      <c r="A331" s="1">
        <v>45386</v>
      </c>
    </row>
    <row r="332" spans="1:1" x14ac:dyDescent="0.35">
      <c r="A332" s="1">
        <v>45387</v>
      </c>
    </row>
    <row r="333" spans="1:1" x14ac:dyDescent="0.35">
      <c r="A333" s="1">
        <v>45388</v>
      </c>
    </row>
    <row r="334" spans="1:1" x14ac:dyDescent="0.35">
      <c r="A334" s="1">
        <v>45389</v>
      </c>
    </row>
    <row r="335" spans="1:1" x14ac:dyDescent="0.35">
      <c r="A335" s="1">
        <v>45390</v>
      </c>
    </row>
    <row r="336" spans="1:1" x14ac:dyDescent="0.35">
      <c r="A336" s="1">
        <v>45391</v>
      </c>
    </row>
    <row r="337" spans="1:1" x14ac:dyDescent="0.35">
      <c r="A337" s="1">
        <v>45392</v>
      </c>
    </row>
    <row r="338" spans="1:1" x14ac:dyDescent="0.35">
      <c r="A338" s="1">
        <v>45393</v>
      </c>
    </row>
    <row r="339" spans="1:1" x14ac:dyDescent="0.35">
      <c r="A339" s="1">
        <v>45394</v>
      </c>
    </row>
    <row r="340" spans="1:1" x14ac:dyDescent="0.35">
      <c r="A340" s="1">
        <v>45395</v>
      </c>
    </row>
    <row r="341" spans="1:1" x14ac:dyDescent="0.35">
      <c r="A341" s="1">
        <v>45396</v>
      </c>
    </row>
    <row r="342" spans="1:1" x14ac:dyDescent="0.35">
      <c r="A342" s="1">
        <v>45397</v>
      </c>
    </row>
    <row r="343" spans="1:1" x14ac:dyDescent="0.35">
      <c r="A343" s="1">
        <v>45398</v>
      </c>
    </row>
    <row r="344" spans="1:1" x14ac:dyDescent="0.35">
      <c r="A344" s="1">
        <v>45399</v>
      </c>
    </row>
    <row r="345" spans="1:1" x14ac:dyDescent="0.35">
      <c r="A345" s="1">
        <v>45400</v>
      </c>
    </row>
    <row r="346" spans="1:1" x14ac:dyDescent="0.35">
      <c r="A346" s="1">
        <v>45401</v>
      </c>
    </row>
    <row r="347" spans="1:1" x14ac:dyDescent="0.35">
      <c r="A347" s="1">
        <v>45402</v>
      </c>
    </row>
    <row r="348" spans="1:1" x14ac:dyDescent="0.35">
      <c r="A348" s="1">
        <v>45403</v>
      </c>
    </row>
    <row r="349" spans="1:1" x14ac:dyDescent="0.35">
      <c r="A349" s="1">
        <v>45404</v>
      </c>
    </row>
    <row r="350" spans="1:1" x14ac:dyDescent="0.35">
      <c r="A350" s="1">
        <v>45405</v>
      </c>
    </row>
    <row r="351" spans="1:1" x14ac:dyDescent="0.35">
      <c r="A351" s="1">
        <v>45406</v>
      </c>
    </row>
    <row r="352" spans="1:1" x14ac:dyDescent="0.35">
      <c r="A352" s="1">
        <v>45407</v>
      </c>
    </row>
    <row r="353" spans="1:1" x14ac:dyDescent="0.35">
      <c r="A353" s="1">
        <v>45408</v>
      </c>
    </row>
    <row r="354" spans="1:1" x14ac:dyDescent="0.35">
      <c r="A354" s="1">
        <v>45409</v>
      </c>
    </row>
    <row r="355" spans="1:1" x14ac:dyDescent="0.35">
      <c r="A355" s="1">
        <v>45410</v>
      </c>
    </row>
    <row r="356" spans="1:1" x14ac:dyDescent="0.35">
      <c r="A356" s="1">
        <v>45411</v>
      </c>
    </row>
    <row r="357" spans="1:1" x14ac:dyDescent="0.35">
      <c r="A357" s="1">
        <v>45412</v>
      </c>
    </row>
    <row r="358" spans="1:1" x14ac:dyDescent="0.35">
      <c r="A358" s="1">
        <v>45413</v>
      </c>
    </row>
    <row r="359" spans="1:1" x14ac:dyDescent="0.35">
      <c r="A359" s="1">
        <v>45414</v>
      </c>
    </row>
    <row r="360" spans="1:1" x14ac:dyDescent="0.35">
      <c r="A360" s="1">
        <v>45415</v>
      </c>
    </row>
    <row r="361" spans="1:1" x14ac:dyDescent="0.35">
      <c r="A361" s="1">
        <v>45416</v>
      </c>
    </row>
    <row r="362" spans="1:1" x14ac:dyDescent="0.35">
      <c r="A362" s="1">
        <v>45417</v>
      </c>
    </row>
    <row r="363" spans="1:1" x14ac:dyDescent="0.35">
      <c r="A363" s="1">
        <v>45418</v>
      </c>
    </row>
    <row r="364" spans="1:1" x14ac:dyDescent="0.35">
      <c r="A364" s="1">
        <v>45419</v>
      </c>
    </row>
    <row r="365" spans="1:1" x14ac:dyDescent="0.35">
      <c r="A365" s="1">
        <v>45420</v>
      </c>
    </row>
    <row r="366" spans="1:1" x14ac:dyDescent="0.35">
      <c r="A366" s="1">
        <v>45421</v>
      </c>
    </row>
    <row r="367" spans="1:1" x14ac:dyDescent="0.35">
      <c r="A367" s="1">
        <v>45422</v>
      </c>
    </row>
    <row r="368" spans="1:1" x14ac:dyDescent="0.35">
      <c r="A368" s="1">
        <v>45423</v>
      </c>
    </row>
    <row r="369" spans="1:1" x14ac:dyDescent="0.35">
      <c r="A369" s="1">
        <v>45424</v>
      </c>
    </row>
    <row r="370" spans="1:1" x14ac:dyDescent="0.35">
      <c r="A370" s="1">
        <v>45425</v>
      </c>
    </row>
    <row r="371" spans="1:1" x14ac:dyDescent="0.35">
      <c r="A371" s="1">
        <v>45426</v>
      </c>
    </row>
    <row r="372" spans="1:1" x14ac:dyDescent="0.35">
      <c r="A372" s="1">
        <v>45427</v>
      </c>
    </row>
    <row r="373" spans="1:1" x14ac:dyDescent="0.35">
      <c r="A373" s="1">
        <v>45428</v>
      </c>
    </row>
    <row r="374" spans="1:1" x14ac:dyDescent="0.35">
      <c r="A374" s="1">
        <v>45429</v>
      </c>
    </row>
    <row r="375" spans="1:1" x14ac:dyDescent="0.35">
      <c r="A375" s="1">
        <v>45430</v>
      </c>
    </row>
    <row r="376" spans="1:1" x14ac:dyDescent="0.35">
      <c r="A376" s="1">
        <v>45431</v>
      </c>
    </row>
    <row r="377" spans="1:1" x14ac:dyDescent="0.35">
      <c r="A377" s="1">
        <v>45432</v>
      </c>
    </row>
    <row r="378" spans="1:1" x14ac:dyDescent="0.35">
      <c r="A378" s="1">
        <v>45433</v>
      </c>
    </row>
    <row r="379" spans="1:1" x14ac:dyDescent="0.35">
      <c r="A379" s="1">
        <v>45434</v>
      </c>
    </row>
    <row r="380" spans="1:1" x14ac:dyDescent="0.35">
      <c r="A380" s="1">
        <v>45435</v>
      </c>
    </row>
    <row r="381" spans="1:1" x14ac:dyDescent="0.35">
      <c r="A381" s="1">
        <v>45436</v>
      </c>
    </row>
    <row r="382" spans="1:1" x14ac:dyDescent="0.35">
      <c r="A382" s="1">
        <v>45437</v>
      </c>
    </row>
    <row r="383" spans="1:1" x14ac:dyDescent="0.35">
      <c r="A383" s="1">
        <v>45438</v>
      </c>
    </row>
    <row r="384" spans="1:1" x14ac:dyDescent="0.35">
      <c r="A384" s="1">
        <v>45439</v>
      </c>
    </row>
    <row r="385" spans="1:1" x14ac:dyDescent="0.35">
      <c r="A385" s="1">
        <v>45440</v>
      </c>
    </row>
    <row r="386" spans="1:1" x14ac:dyDescent="0.35">
      <c r="A386" s="1">
        <v>45441</v>
      </c>
    </row>
    <row r="387" spans="1:1" x14ac:dyDescent="0.35">
      <c r="A387" s="1">
        <v>45442</v>
      </c>
    </row>
    <row r="388" spans="1:1" x14ac:dyDescent="0.35">
      <c r="A388" s="1">
        <v>45443</v>
      </c>
    </row>
    <row r="389" spans="1:1" x14ac:dyDescent="0.35">
      <c r="A389" s="1">
        <v>45444</v>
      </c>
    </row>
    <row r="390" spans="1:1" x14ac:dyDescent="0.35">
      <c r="A390" s="1">
        <v>45445</v>
      </c>
    </row>
    <row r="391" spans="1:1" x14ac:dyDescent="0.35">
      <c r="A391" s="1">
        <v>45446</v>
      </c>
    </row>
    <row r="392" spans="1:1" x14ac:dyDescent="0.35">
      <c r="A392" s="1">
        <v>45447</v>
      </c>
    </row>
    <row r="393" spans="1:1" x14ac:dyDescent="0.35">
      <c r="A393" s="1">
        <v>45448</v>
      </c>
    </row>
    <row r="394" spans="1:1" x14ac:dyDescent="0.35">
      <c r="A394" s="1">
        <v>45449</v>
      </c>
    </row>
    <row r="395" spans="1:1" x14ac:dyDescent="0.35">
      <c r="A395" s="1">
        <v>45450</v>
      </c>
    </row>
    <row r="396" spans="1:1" x14ac:dyDescent="0.35">
      <c r="A396" s="1">
        <v>45451</v>
      </c>
    </row>
    <row r="397" spans="1:1" x14ac:dyDescent="0.35">
      <c r="A397" s="1">
        <v>45452</v>
      </c>
    </row>
    <row r="398" spans="1:1" x14ac:dyDescent="0.35">
      <c r="A398" s="1">
        <v>45453</v>
      </c>
    </row>
    <row r="399" spans="1:1" x14ac:dyDescent="0.35">
      <c r="A399" s="1">
        <v>45454</v>
      </c>
    </row>
    <row r="400" spans="1:1" x14ac:dyDescent="0.35">
      <c r="A400" s="1">
        <v>45455</v>
      </c>
    </row>
    <row r="401" spans="1:1" x14ac:dyDescent="0.35">
      <c r="A401" s="1">
        <v>45456</v>
      </c>
    </row>
    <row r="402" spans="1:1" x14ac:dyDescent="0.35">
      <c r="A402" s="1">
        <v>45457</v>
      </c>
    </row>
    <row r="403" spans="1:1" x14ac:dyDescent="0.35">
      <c r="A403" s="1">
        <v>45458</v>
      </c>
    </row>
    <row r="404" spans="1:1" x14ac:dyDescent="0.35">
      <c r="A404" s="1">
        <v>45459</v>
      </c>
    </row>
    <row r="405" spans="1:1" x14ac:dyDescent="0.35">
      <c r="A405" s="1">
        <v>45460</v>
      </c>
    </row>
    <row r="406" spans="1:1" x14ac:dyDescent="0.35">
      <c r="A406" s="1">
        <v>45461</v>
      </c>
    </row>
    <row r="407" spans="1:1" x14ac:dyDescent="0.35">
      <c r="A407" s="1">
        <v>45462</v>
      </c>
    </row>
    <row r="408" spans="1:1" x14ac:dyDescent="0.35">
      <c r="A408" s="1">
        <v>45463</v>
      </c>
    </row>
    <row r="409" spans="1:1" x14ac:dyDescent="0.35">
      <c r="A409" s="1">
        <v>45464</v>
      </c>
    </row>
    <row r="410" spans="1:1" x14ac:dyDescent="0.35">
      <c r="A410" s="1">
        <v>45465</v>
      </c>
    </row>
    <row r="411" spans="1:1" x14ac:dyDescent="0.35">
      <c r="A411" s="1">
        <v>45466</v>
      </c>
    </row>
    <row r="412" spans="1:1" x14ac:dyDescent="0.35">
      <c r="A412" s="1">
        <v>45467</v>
      </c>
    </row>
    <row r="413" spans="1:1" x14ac:dyDescent="0.35">
      <c r="A413" s="1">
        <v>45468</v>
      </c>
    </row>
    <row r="414" spans="1:1" x14ac:dyDescent="0.35">
      <c r="A414" s="1">
        <v>45469</v>
      </c>
    </row>
    <row r="415" spans="1:1" x14ac:dyDescent="0.35">
      <c r="A415" s="1">
        <v>45470</v>
      </c>
    </row>
    <row r="416" spans="1:1" x14ac:dyDescent="0.35">
      <c r="A416" s="1">
        <v>45471</v>
      </c>
    </row>
    <row r="417" spans="1:1" x14ac:dyDescent="0.35">
      <c r="A417" s="1">
        <v>45472</v>
      </c>
    </row>
    <row r="418" spans="1:1" x14ac:dyDescent="0.35">
      <c r="A418" s="1">
        <v>45473</v>
      </c>
    </row>
    <row r="419" spans="1:1" x14ac:dyDescent="0.35">
      <c r="A419" s="1">
        <v>45474</v>
      </c>
    </row>
    <row r="420" spans="1:1" x14ac:dyDescent="0.35">
      <c r="A420" s="1">
        <v>45475</v>
      </c>
    </row>
    <row r="421" spans="1:1" x14ac:dyDescent="0.35">
      <c r="A421" s="1">
        <v>45476</v>
      </c>
    </row>
    <row r="422" spans="1:1" x14ac:dyDescent="0.35">
      <c r="A422" s="1">
        <v>45477</v>
      </c>
    </row>
    <row r="423" spans="1:1" x14ac:dyDescent="0.35">
      <c r="A423" s="1">
        <v>45478</v>
      </c>
    </row>
    <row r="424" spans="1:1" x14ac:dyDescent="0.35">
      <c r="A424" s="1">
        <v>45479</v>
      </c>
    </row>
    <row r="425" spans="1:1" x14ac:dyDescent="0.35">
      <c r="A425" s="1">
        <v>45480</v>
      </c>
    </row>
    <row r="426" spans="1:1" x14ac:dyDescent="0.35">
      <c r="A426" s="1">
        <v>45481</v>
      </c>
    </row>
    <row r="427" spans="1:1" x14ac:dyDescent="0.35">
      <c r="A427" s="1">
        <v>45482</v>
      </c>
    </row>
    <row r="428" spans="1:1" x14ac:dyDescent="0.35">
      <c r="A428" s="1">
        <v>45483</v>
      </c>
    </row>
    <row r="429" spans="1:1" x14ac:dyDescent="0.35">
      <c r="A429" s="1">
        <v>45484</v>
      </c>
    </row>
    <row r="430" spans="1:1" x14ac:dyDescent="0.35">
      <c r="A430" s="1">
        <v>45485</v>
      </c>
    </row>
    <row r="431" spans="1:1" x14ac:dyDescent="0.35">
      <c r="A431" s="1">
        <v>45486</v>
      </c>
    </row>
    <row r="432" spans="1:1" x14ac:dyDescent="0.35">
      <c r="A432" s="1">
        <v>45487</v>
      </c>
    </row>
    <row r="433" spans="1:1" x14ac:dyDescent="0.35">
      <c r="A433" s="1">
        <v>45488</v>
      </c>
    </row>
    <row r="434" spans="1:1" x14ac:dyDescent="0.35">
      <c r="A434" s="1">
        <v>45489</v>
      </c>
    </row>
    <row r="435" spans="1:1" x14ac:dyDescent="0.35">
      <c r="A435" s="1">
        <v>45490</v>
      </c>
    </row>
    <row r="436" spans="1:1" x14ac:dyDescent="0.35">
      <c r="A436" s="1">
        <v>45491</v>
      </c>
    </row>
    <row r="437" spans="1:1" x14ac:dyDescent="0.35">
      <c r="A437" s="1">
        <v>45492</v>
      </c>
    </row>
    <row r="438" spans="1:1" x14ac:dyDescent="0.35">
      <c r="A438" s="1">
        <v>45493</v>
      </c>
    </row>
    <row r="439" spans="1:1" x14ac:dyDescent="0.35">
      <c r="A439" s="1">
        <v>45494</v>
      </c>
    </row>
    <row r="440" spans="1:1" x14ac:dyDescent="0.35">
      <c r="A440" s="1">
        <v>45495</v>
      </c>
    </row>
    <row r="441" spans="1:1" x14ac:dyDescent="0.35">
      <c r="A441" s="1">
        <v>45496</v>
      </c>
    </row>
    <row r="442" spans="1:1" x14ac:dyDescent="0.35">
      <c r="A442" s="1">
        <v>45497</v>
      </c>
    </row>
    <row r="443" spans="1:1" x14ac:dyDescent="0.35">
      <c r="A443" s="1">
        <v>45498</v>
      </c>
    </row>
    <row r="444" spans="1:1" x14ac:dyDescent="0.35">
      <c r="A444" s="1">
        <v>45499</v>
      </c>
    </row>
    <row r="445" spans="1:1" x14ac:dyDescent="0.35">
      <c r="A445" s="1">
        <v>45500</v>
      </c>
    </row>
    <row r="446" spans="1:1" x14ac:dyDescent="0.35">
      <c r="A446" s="1">
        <v>45501</v>
      </c>
    </row>
    <row r="447" spans="1:1" x14ac:dyDescent="0.35">
      <c r="A447" s="1">
        <v>45502</v>
      </c>
    </row>
    <row r="448" spans="1:1" x14ac:dyDescent="0.35">
      <c r="A448" s="1">
        <v>45503</v>
      </c>
    </row>
    <row r="449" spans="1:1" x14ac:dyDescent="0.35">
      <c r="A449" s="1">
        <v>45504</v>
      </c>
    </row>
    <row r="450" spans="1:1" x14ac:dyDescent="0.35">
      <c r="A450" s="1">
        <v>45505</v>
      </c>
    </row>
    <row r="451" spans="1:1" x14ac:dyDescent="0.35">
      <c r="A451" s="1">
        <v>45506</v>
      </c>
    </row>
    <row r="452" spans="1:1" x14ac:dyDescent="0.35">
      <c r="A452" s="1">
        <v>45507</v>
      </c>
    </row>
    <row r="453" spans="1:1" x14ac:dyDescent="0.35">
      <c r="A453" s="1">
        <v>45508</v>
      </c>
    </row>
    <row r="454" spans="1:1" x14ac:dyDescent="0.35">
      <c r="A454" s="1">
        <v>45509</v>
      </c>
    </row>
    <row r="455" spans="1:1" x14ac:dyDescent="0.35">
      <c r="A455" s="1">
        <v>45510</v>
      </c>
    </row>
    <row r="456" spans="1:1" x14ac:dyDescent="0.35">
      <c r="A456" s="1">
        <v>45511</v>
      </c>
    </row>
    <row r="457" spans="1:1" x14ac:dyDescent="0.35">
      <c r="A457" s="1">
        <v>45512</v>
      </c>
    </row>
    <row r="458" spans="1:1" x14ac:dyDescent="0.35">
      <c r="A458" s="1">
        <v>45513</v>
      </c>
    </row>
    <row r="459" spans="1:1" x14ac:dyDescent="0.35">
      <c r="A459" s="1">
        <v>45514</v>
      </c>
    </row>
    <row r="460" spans="1:1" x14ac:dyDescent="0.35">
      <c r="A460" s="1">
        <v>45515</v>
      </c>
    </row>
    <row r="461" spans="1:1" x14ac:dyDescent="0.35">
      <c r="A461" s="1">
        <v>45516</v>
      </c>
    </row>
    <row r="462" spans="1:1" x14ac:dyDescent="0.35">
      <c r="A462" s="1">
        <v>45517</v>
      </c>
    </row>
    <row r="463" spans="1:1" x14ac:dyDescent="0.35">
      <c r="A463" s="1">
        <v>45518</v>
      </c>
    </row>
    <row r="464" spans="1:1" x14ac:dyDescent="0.35">
      <c r="A464" s="1">
        <v>45519</v>
      </c>
    </row>
    <row r="465" spans="1:1" x14ac:dyDescent="0.35">
      <c r="A465" s="1">
        <v>45520</v>
      </c>
    </row>
    <row r="466" spans="1:1" x14ac:dyDescent="0.35">
      <c r="A466" s="1">
        <v>45521</v>
      </c>
    </row>
    <row r="467" spans="1:1" x14ac:dyDescent="0.35">
      <c r="A467" s="1">
        <v>45522</v>
      </c>
    </row>
    <row r="468" spans="1:1" x14ac:dyDescent="0.35">
      <c r="A468" s="1">
        <v>45523</v>
      </c>
    </row>
    <row r="469" spans="1:1" x14ac:dyDescent="0.35">
      <c r="A469" s="1">
        <v>45524</v>
      </c>
    </row>
    <row r="470" spans="1:1" x14ac:dyDescent="0.35">
      <c r="A470" s="1">
        <v>45525</v>
      </c>
    </row>
    <row r="471" spans="1:1" x14ac:dyDescent="0.35">
      <c r="A471" s="1">
        <v>45526</v>
      </c>
    </row>
    <row r="472" spans="1:1" x14ac:dyDescent="0.35">
      <c r="A472" s="1">
        <v>45527</v>
      </c>
    </row>
    <row r="473" spans="1:1" x14ac:dyDescent="0.35">
      <c r="A473" s="1">
        <v>45528</v>
      </c>
    </row>
    <row r="474" spans="1:1" x14ac:dyDescent="0.35">
      <c r="A474" s="1">
        <v>45529</v>
      </c>
    </row>
    <row r="475" spans="1:1" x14ac:dyDescent="0.35">
      <c r="A475" s="1">
        <v>45530</v>
      </c>
    </row>
    <row r="476" spans="1:1" x14ac:dyDescent="0.35">
      <c r="A476" s="1">
        <v>45531</v>
      </c>
    </row>
    <row r="477" spans="1:1" x14ac:dyDescent="0.35">
      <c r="A477" s="1">
        <v>45532</v>
      </c>
    </row>
    <row r="478" spans="1:1" x14ac:dyDescent="0.35">
      <c r="A478" s="1">
        <v>45533</v>
      </c>
    </row>
    <row r="479" spans="1:1" x14ac:dyDescent="0.35">
      <c r="A479" s="1">
        <v>45534</v>
      </c>
    </row>
    <row r="480" spans="1:1" x14ac:dyDescent="0.35">
      <c r="A480" s="1">
        <v>45535</v>
      </c>
    </row>
    <row r="481" spans="1:1" x14ac:dyDescent="0.35">
      <c r="A481" s="1">
        <v>45536</v>
      </c>
    </row>
    <row r="482" spans="1:1" x14ac:dyDescent="0.35">
      <c r="A482" s="1">
        <v>45537</v>
      </c>
    </row>
    <row r="483" spans="1:1" x14ac:dyDescent="0.35">
      <c r="A483" s="1">
        <v>45538</v>
      </c>
    </row>
    <row r="484" spans="1:1" x14ac:dyDescent="0.35">
      <c r="A484" s="1">
        <v>45539</v>
      </c>
    </row>
    <row r="485" spans="1:1" x14ac:dyDescent="0.35">
      <c r="A485" s="1">
        <v>45540</v>
      </c>
    </row>
    <row r="486" spans="1:1" x14ac:dyDescent="0.35">
      <c r="A486" s="1">
        <v>45541</v>
      </c>
    </row>
    <row r="487" spans="1:1" x14ac:dyDescent="0.35">
      <c r="A487" s="1">
        <v>45542</v>
      </c>
    </row>
    <row r="488" spans="1:1" x14ac:dyDescent="0.35">
      <c r="A488" s="1">
        <v>45543</v>
      </c>
    </row>
    <row r="489" spans="1:1" x14ac:dyDescent="0.35">
      <c r="A489" s="1">
        <v>45544</v>
      </c>
    </row>
    <row r="490" spans="1:1" x14ac:dyDescent="0.35">
      <c r="A490" s="1">
        <v>45545</v>
      </c>
    </row>
    <row r="491" spans="1:1" x14ac:dyDescent="0.35">
      <c r="A491" s="1">
        <v>45546</v>
      </c>
    </row>
    <row r="492" spans="1:1" x14ac:dyDescent="0.35">
      <c r="A492" s="1">
        <v>45547</v>
      </c>
    </row>
    <row r="493" spans="1:1" x14ac:dyDescent="0.35">
      <c r="A493" s="1">
        <v>45548</v>
      </c>
    </row>
    <row r="494" spans="1:1" x14ac:dyDescent="0.35">
      <c r="A494" s="1">
        <v>45549</v>
      </c>
    </row>
    <row r="495" spans="1:1" x14ac:dyDescent="0.35">
      <c r="A495" s="1">
        <v>45550</v>
      </c>
    </row>
    <row r="496" spans="1:1" x14ac:dyDescent="0.35">
      <c r="A496" s="1">
        <v>45551</v>
      </c>
    </row>
    <row r="497" spans="1:1" x14ac:dyDescent="0.35">
      <c r="A497" s="1">
        <v>45552</v>
      </c>
    </row>
    <row r="498" spans="1:1" x14ac:dyDescent="0.35">
      <c r="A498" s="1">
        <v>45553</v>
      </c>
    </row>
    <row r="499" spans="1:1" x14ac:dyDescent="0.35">
      <c r="A499" s="1">
        <v>45554</v>
      </c>
    </row>
    <row r="500" spans="1:1" x14ac:dyDescent="0.35">
      <c r="A500" s="1">
        <v>45555</v>
      </c>
    </row>
    <row r="501" spans="1:1" x14ac:dyDescent="0.35">
      <c r="A501" s="1">
        <v>45556</v>
      </c>
    </row>
    <row r="502" spans="1:1" x14ac:dyDescent="0.35">
      <c r="A502" s="1">
        <v>45557</v>
      </c>
    </row>
    <row r="503" spans="1:1" x14ac:dyDescent="0.35">
      <c r="A503" s="1">
        <v>45558</v>
      </c>
    </row>
    <row r="504" spans="1:1" x14ac:dyDescent="0.35">
      <c r="A504" s="1">
        <v>45559</v>
      </c>
    </row>
    <row r="505" spans="1:1" x14ac:dyDescent="0.35">
      <c r="A505" s="1">
        <v>45560</v>
      </c>
    </row>
    <row r="506" spans="1:1" x14ac:dyDescent="0.35">
      <c r="A506" s="1">
        <v>45561</v>
      </c>
    </row>
    <row r="507" spans="1:1" x14ac:dyDescent="0.35">
      <c r="A507" s="1">
        <v>45562</v>
      </c>
    </row>
    <row r="508" spans="1:1" x14ac:dyDescent="0.35">
      <c r="A508" s="1">
        <v>45563</v>
      </c>
    </row>
    <row r="509" spans="1:1" x14ac:dyDescent="0.35">
      <c r="A509" s="1">
        <v>45564</v>
      </c>
    </row>
    <row r="510" spans="1:1" x14ac:dyDescent="0.35">
      <c r="A510" s="1">
        <v>45565</v>
      </c>
    </row>
    <row r="511" spans="1:1" x14ac:dyDescent="0.35">
      <c r="A511" s="1">
        <v>45566</v>
      </c>
    </row>
    <row r="512" spans="1:1" x14ac:dyDescent="0.35">
      <c r="A512" s="1">
        <v>45567</v>
      </c>
    </row>
    <row r="513" spans="1:1" x14ac:dyDescent="0.35">
      <c r="A513" s="1">
        <v>45568</v>
      </c>
    </row>
    <row r="514" spans="1:1" x14ac:dyDescent="0.35">
      <c r="A514" s="1">
        <v>45569</v>
      </c>
    </row>
    <row r="515" spans="1:1" x14ac:dyDescent="0.35">
      <c r="A515" s="1">
        <v>45570</v>
      </c>
    </row>
    <row r="516" spans="1:1" x14ac:dyDescent="0.35">
      <c r="A516" s="1">
        <v>45571</v>
      </c>
    </row>
    <row r="517" spans="1:1" x14ac:dyDescent="0.35">
      <c r="A517" s="1">
        <v>45572</v>
      </c>
    </row>
    <row r="518" spans="1:1" x14ac:dyDescent="0.35">
      <c r="A518" s="1">
        <v>45573</v>
      </c>
    </row>
    <row r="519" spans="1:1" x14ac:dyDescent="0.35">
      <c r="A519" s="1">
        <v>45574</v>
      </c>
    </row>
    <row r="520" spans="1:1" x14ac:dyDescent="0.35">
      <c r="A520" s="1">
        <v>45575</v>
      </c>
    </row>
    <row r="521" spans="1:1" x14ac:dyDescent="0.35">
      <c r="A521" s="1">
        <v>45576</v>
      </c>
    </row>
    <row r="522" spans="1:1" x14ac:dyDescent="0.35">
      <c r="A522" s="1">
        <v>45577</v>
      </c>
    </row>
    <row r="523" spans="1:1" x14ac:dyDescent="0.35">
      <c r="A523" s="1">
        <v>45578</v>
      </c>
    </row>
    <row r="524" spans="1:1" x14ac:dyDescent="0.35">
      <c r="A524" s="1">
        <v>45579</v>
      </c>
    </row>
    <row r="525" spans="1:1" x14ac:dyDescent="0.35">
      <c r="A525" s="1">
        <v>45580</v>
      </c>
    </row>
    <row r="526" spans="1:1" x14ac:dyDescent="0.35">
      <c r="A526" s="1">
        <v>45581</v>
      </c>
    </row>
    <row r="527" spans="1:1" x14ac:dyDescent="0.35">
      <c r="A527" s="1">
        <v>45582</v>
      </c>
    </row>
    <row r="528" spans="1:1" x14ac:dyDescent="0.35">
      <c r="A528" s="1">
        <v>45583</v>
      </c>
    </row>
    <row r="529" spans="1:1" x14ac:dyDescent="0.35">
      <c r="A529" s="1">
        <v>45584</v>
      </c>
    </row>
    <row r="530" spans="1:1" x14ac:dyDescent="0.35">
      <c r="A530" s="1">
        <v>45585</v>
      </c>
    </row>
    <row r="531" spans="1:1" x14ac:dyDescent="0.35">
      <c r="A531" s="1">
        <v>45586</v>
      </c>
    </row>
    <row r="532" spans="1:1" x14ac:dyDescent="0.35">
      <c r="A532" s="1">
        <v>45587</v>
      </c>
    </row>
    <row r="533" spans="1:1" x14ac:dyDescent="0.35">
      <c r="A533" s="1">
        <v>45588</v>
      </c>
    </row>
    <row r="534" spans="1:1" x14ac:dyDescent="0.35">
      <c r="A534" s="1">
        <v>45589</v>
      </c>
    </row>
    <row r="535" spans="1:1" x14ac:dyDescent="0.35">
      <c r="A535" s="1">
        <v>45590</v>
      </c>
    </row>
    <row r="536" spans="1:1" x14ac:dyDescent="0.35">
      <c r="A536" s="1">
        <v>45591</v>
      </c>
    </row>
    <row r="537" spans="1:1" x14ac:dyDescent="0.35">
      <c r="A537" s="1">
        <v>45592</v>
      </c>
    </row>
    <row r="538" spans="1:1" x14ac:dyDescent="0.35">
      <c r="A538" s="1">
        <v>45593</v>
      </c>
    </row>
    <row r="539" spans="1:1" x14ac:dyDescent="0.35">
      <c r="A539" s="1">
        <v>45594</v>
      </c>
    </row>
    <row r="540" spans="1:1" x14ac:dyDescent="0.35">
      <c r="A540" s="1">
        <v>45595</v>
      </c>
    </row>
    <row r="541" spans="1:1" x14ac:dyDescent="0.35">
      <c r="A541" s="1">
        <v>45596</v>
      </c>
    </row>
    <row r="542" spans="1:1" x14ac:dyDescent="0.35">
      <c r="A542" s="1">
        <v>45597</v>
      </c>
    </row>
    <row r="543" spans="1:1" x14ac:dyDescent="0.35">
      <c r="A543" s="1">
        <v>45598</v>
      </c>
    </row>
    <row r="544" spans="1:1" x14ac:dyDescent="0.35">
      <c r="A544" s="1">
        <v>45599</v>
      </c>
    </row>
    <row r="545" spans="1:1" x14ac:dyDescent="0.35">
      <c r="A545" s="1">
        <v>45600</v>
      </c>
    </row>
    <row r="546" spans="1:1" x14ac:dyDescent="0.35">
      <c r="A546" s="1">
        <v>45601</v>
      </c>
    </row>
    <row r="547" spans="1:1" x14ac:dyDescent="0.35">
      <c r="A547" s="1">
        <v>45602</v>
      </c>
    </row>
    <row r="548" spans="1:1" x14ac:dyDescent="0.35">
      <c r="A548" s="1">
        <v>45603</v>
      </c>
    </row>
    <row r="549" spans="1:1" x14ac:dyDescent="0.35">
      <c r="A549" s="1">
        <v>45604</v>
      </c>
    </row>
    <row r="550" spans="1:1" x14ac:dyDescent="0.35">
      <c r="A550" s="1">
        <v>45605</v>
      </c>
    </row>
    <row r="551" spans="1:1" x14ac:dyDescent="0.35">
      <c r="A551" s="1">
        <v>45606</v>
      </c>
    </row>
    <row r="552" spans="1:1" x14ac:dyDescent="0.35">
      <c r="A552" s="1">
        <v>45607</v>
      </c>
    </row>
    <row r="553" spans="1:1" x14ac:dyDescent="0.35">
      <c r="A553" s="1">
        <v>45608</v>
      </c>
    </row>
    <row r="554" spans="1:1" x14ac:dyDescent="0.35">
      <c r="A554" s="1">
        <v>45609</v>
      </c>
    </row>
    <row r="555" spans="1:1" x14ac:dyDescent="0.35">
      <c r="A555" s="1">
        <v>45610</v>
      </c>
    </row>
    <row r="556" spans="1:1" x14ac:dyDescent="0.35">
      <c r="A556" s="1">
        <v>45611</v>
      </c>
    </row>
    <row r="557" spans="1:1" x14ac:dyDescent="0.35">
      <c r="A557" s="1">
        <v>45612</v>
      </c>
    </row>
    <row r="558" spans="1:1" x14ac:dyDescent="0.35">
      <c r="A558" s="1">
        <v>45613</v>
      </c>
    </row>
    <row r="559" spans="1:1" x14ac:dyDescent="0.35">
      <c r="A559" s="1">
        <v>45614</v>
      </c>
    </row>
    <row r="560" spans="1:1" x14ac:dyDescent="0.35">
      <c r="A560" s="1">
        <v>45615</v>
      </c>
    </row>
    <row r="561" spans="1:1" x14ac:dyDescent="0.35">
      <c r="A561" s="1">
        <v>45616</v>
      </c>
    </row>
    <row r="562" spans="1:1" x14ac:dyDescent="0.35">
      <c r="A562" s="1">
        <v>45617</v>
      </c>
    </row>
    <row r="563" spans="1:1" x14ac:dyDescent="0.35">
      <c r="A563" s="1">
        <v>45618</v>
      </c>
    </row>
    <row r="564" spans="1:1" x14ac:dyDescent="0.35">
      <c r="A564" s="1">
        <v>45619</v>
      </c>
    </row>
    <row r="565" spans="1:1" x14ac:dyDescent="0.35">
      <c r="A565" s="1">
        <v>45620</v>
      </c>
    </row>
    <row r="566" spans="1:1" x14ac:dyDescent="0.35">
      <c r="A566" s="1">
        <v>45621</v>
      </c>
    </row>
    <row r="567" spans="1:1" x14ac:dyDescent="0.35">
      <c r="A567" s="1">
        <v>45622</v>
      </c>
    </row>
    <row r="568" spans="1:1" x14ac:dyDescent="0.35">
      <c r="A568" s="1">
        <v>45623</v>
      </c>
    </row>
    <row r="569" spans="1:1" x14ac:dyDescent="0.35">
      <c r="A569" s="1">
        <v>45624</v>
      </c>
    </row>
    <row r="570" spans="1:1" x14ac:dyDescent="0.35">
      <c r="A570" s="1">
        <v>45625</v>
      </c>
    </row>
    <row r="571" spans="1:1" x14ac:dyDescent="0.35">
      <c r="A571" s="1">
        <v>45626</v>
      </c>
    </row>
    <row r="572" spans="1:1" x14ac:dyDescent="0.35">
      <c r="A572" s="1">
        <v>45627</v>
      </c>
    </row>
    <row r="573" spans="1:1" x14ac:dyDescent="0.35">
      <c r="A573" s="1">
        <v>45628</v>
      </c>
    </row>
    <row r="574" spans="1:1" x14ac:dyDescent="0.35">
      <c r="A574" s="1">
        <v>45629</v>
      </c>
    </row>
    <row r="575" spans="1:1" x14ac:dyDescent="0.35">
      <c r="A575" s="1">
        <v>45630</v>
      </c>
    </row>
    <row r="576" spans="1:1" x14ac:dyDescent="0.35">
      <c r="A576" s="1">
        <v>45631</v>
      </c>
    </row>
    <row r="577" spans="1:1" x14ac:dyDescent="0.35">
      <c r="A577" s="1">
        <v>45632</v>
      </c>
    </row>
    <row r="578" spans="1:1" x14ac:dyDescent="0.35">
      <c r="A578" s="1">
        <v>45633</v>
      </c>
    </row>
    <row r="579" spans="1:1" x14ac:dyDescent="0.35">
      <c r="A579" s="1">
        <v>45634</v>
      </c>
    </row>
    <row r="580" spans="1:1" x14ac:dyDescent="0.35">
      <c r="A580" s="1">
        <v>45635</v>
      </c>
    </row>
    <row r="581" spans="1:1" x14ac:dyDescent="0.35">
      <c r="A581" s="1">
        <v>45636</v>
      </c>
    </row>
    <row r="582" spans="1:1" x14ac:dyDescent="0.35">
      <c r="A582" s="1">
        <v>45637</v>
      </c>
    </row>
    <row r="583" spans="1:1" x14ac:dyDescent="0.35">
      <c r="A583" s="1">
        <v>45638</v>
      </c>
    </row>
    <row r="584" spans="1:1" x14ac:dyDescent="0.35">
      <c r="A584" s="1">
        <v>45639</v>
      </c>
    </row>
    <row r="585" spans="1:1" x14ac:dyDescent="0.35">
      <c r="A585" s="1">
        <v>45640</v>
      </c>
    </row>
    <row r="586" spans="1:1" x14ac:dyDescent="0.35">
      <c r="A586" s="1">
        <v>45641</v>
      </c>
    </row>
    <row r="587" spans="1:1" x14ac:dyDescent="0.35">
      <c r="A587" s="1">
        <v>45642</v>
      </c>
    </row>
    <row r="588" spans="1:1" x14ac:dyDescent="0.35">
      <c r="A588" s="1">
        <v>45643</v>
      </c>
    </row>
    <row r="589" spans="1:1" x14ac:dyDescent="0.35">
      <c r="A589" s="1">
        <v>45644</v>
      </c>
    </row>
    <row r="590" spans="1:1" x14ac:dyDescent="0.35">
      <c r="A590" s="1">
        <v>45645</v>
      </c>
    </row>
    <row r="591" spans="1:1" x14ac:dyDescent="0.35">
      <c r="A591" s="1">
        <v>45646</v>
      </c>
    </row>
    <row r="592" spans="1:1" x14ac:dyDescent="0.35">
      <c r="A592" s="1">
        <v>45647</v>
      </c>
    </row>
    <row r="593" spans="1:1" x14ac:dyDescent="0.35">
      <c r="A593" s="1">
        <v>45648</v>
      </c>
    </row>
    <row r="594" spans="1:1" x14ac:dyDescent="0.35">
      <c r="A594" s="1">
        <v>45649</v>
      </c>
    </row>
    <row r="595" spans="1:1" x14ac:dyDescent="0.35">
      <c r="A595" s="1">
        <v>45650</v>
      </c>
    </row>
    <row r="596" spans="1:1" x14ac:dyDescent="0.35">
      <c r="A596" s="1">
        <v>45651</v>
      </c>
    </row>
    <row r="597" spans="1:1" x14ac:dyDescent="0.35">
      <c r="A597" s="1">
        <v>45652</v>
      </c>
    </row>
    <row r="598" spans="1:1" x14ac:dyDescent="0.35">
      <c r="A598" s="1">
        <v>45653</v>
      </c>
    </row>
    <row r="599" spans="1:1" x14ac:dyDescent="0.35">
      <c r="A599" s="1">
        <v>45654</v>
      </c>
    </row>
    <row r="600" spans="1:1" x14ac:dyDescent="0.35">
      <c r="A600" s="1">
        <v>45655</v>
      </c>
    </row>
    <row r="601" spans="1:1" x14ac:dyDescent="0.35">
      <c r="A601" s="1">
        <v>45656</v>
      </c>
    </row>
    <row r="602" spans="1:1" x14ac:dyDescent="0.35">
      <c r="A602" s="1">
        <v>45657</v>
      </c>
    </row>
    <row r="603" spans="1:1" x14ac:dyDescent="0.35">
      <c r="A603" s="1">
        <v>45658</v>
      </c>
    </row>
    <row r="604" spans="1:1" x14ac:dyDescent="0.35">
      <c r="A604" s="1">
        <v>45659</v>
      </c>
    </row>
    <row r="605" spans="1:1" x14ac:dyDescent="0.35">
      <c r="A605" s="1">
        <v>45660</v>
      </c>
    </row>
    <row r="606" spans="1:1" x14ac:dyDescent="0.35">
      <c r="A606" s="1">
        <v>45661</v>
      </c>
    </row>
    <row r="607" spans="1:1" x14ac:dyDescent="0.35">
      <c r="A607" s="1">
        <v>45662</v>
      </c>
    </row>
    <row r="608" spans="1:1" x14ac:dyDescent="0.35">
      <c r="A608" s="1">
        <v>45663</v>
      </c>
    </row>
    <row r="609" spans="1:1" x14ac:dyDescent="0.35">
      <c r="A609" s="1">
        <v>45664</v>
      </c>
    </row>
    <row r="610" spans="1:1" x14ac:dyDescent="0.35">
      <c r="A610" s="1">
        <v>45665</v>
      </c>
    </row>
    <row r="611" spans="1:1" x14ac:dyDescent="0.35">
      <c r="A611" s="1">
        <v>45666</v>
      </c>
    </row>
    <row r="612" spans="1:1" x14ac:dyDescent="0.35">
      <c r="A612" s="1">
        <v>45667</v>
      </c>
    </row>
    <row r="613" spans="1:1" x14ac:dyDescent="0.35">
      <c r="A613" s="1">
        <v>45668</v>
      </c>
    </row>
    <row r="614" spans="1:1" x14ac:dyDescent="0.35">
      <c r="A614" s="1">
        <v>45669</v>
      </c>
    </row>
    <row r="615" spans="1:1" x14ac:dyDescent="0.35">
      <c r="A615" s="1">
        <v>45670</v>
      </c>
    </row>
    <row r="616" spans="1:1" x14ac:dyDescent="0.35">
      <c r="A616" s="1">
        <v>45671</v>
      </c>
    </row>
    <row r="617" spans="1:1" x14ac:dyDescent="0.35">
      <c r="A617" s="1">
        <v>45672</v>
      </c>
    </row>
    <row r="618" spans="1:1" x14ac:dyDescent="0.35">
      <c r="A618" s="1">
        <v>45673</v>
      </c>
    </row>
    <row r="619" spans="1:1" x14ac:dyDescent="0.35">
      <c r="A619" s="1">
        <v>45674</v>
      </c>
    </row>
    <row r="620" spans="1:1" x14ac:dyDescent="0.35">
      <c r="A620" s="1">
        <v>45675</v>
      </c>
    </row>
    <row r="621" spans="1:1" x14ac:dyDescent="0.35">
      <c r="A621" s="1">
        <v>45676</v>
      </c>
    </row>
    <row r="622" spans="1:1" x14ac:dyDescent="0.35">
      <c r="A622" s="1">
        <v>45677</v>
      </c>
    </row>
    <row r="623" spans="1:1" x14ac:dyDescent="0.35">
      <c r="A623" s="1">
        <v>45678</v>
      </c>
    </row>
    <row r="624" spans="1:1" x14ac:dyDescent="0.35">
      <c r="A624" s="1">
        <v>45679</v>
      </c>
    </row>
    <row r="625" spans="1:1" x14ac:dyDescent="0.35">
      <c r="A625" s="1">
        <v>45680</v>
      </c>
    </row>
    <row r="626" spans="1:1" x14ac:dyDescent="0.35">
      <c r="A626" s="1">
        <v>45681</v>
      </c>
    </row>
    <row r="627" spans="1:1" x14ac:dyDescent="0.35">
      <c r="A627" s="1">
        <v>45682</v>
      </c>
    </row>
    <row r="628" spans="1:1" x14ac:dyDescent="0.35">
      <c r="A628" s="1">
        <v>45683</v>
      </c>
    </row>
    <row r="629" spans="1:1" x14ac:dyDescent="0.35">
      <c r="A629" s="1">
        <v>45684</v>
      </c>
    </row>
    <row r="630" spans="1:1" x14ac:dyDescent="0.35">
      <c r="A630" s="1">
        <v>45685</v>
      </c>
    </row>
    <row r="631" spans="1:1" x14ac:dyDescent="0.35">
      <c r="A631" s="1">
        <v>45686</v>
      </c>
    </row>
    <row r="632" spans="1:1" x14ac:dyDescent="0.35">
      <c r="A632" s="1">
        <v>45687</v>
      </c>
    </row>
    <row r="633" spans="1:1" x14ac:dyDescent="0.35">
      <c r="A633" s="1">
        <v>45688</v>
      </c>
    </row>
    <row r="634" spans="1:1" x14ac:dyDescent="0.35">
      <c r="A634" s="1">
        <v>45689</v>
      </c>
    </row>
    <row r="635" spans="1:1" x14ac:dyDescent="0.35">
      <c r="A635" s="1">
        <v>45690</v>
      </c>
    </row>
    <row r="636" spans="1:1" x14ac:dyDescent="0.35">
      <c r="A636" s="1">
        <v>45691</v>
      </c>
    </row>
    <row r="637" spans="1:1" x14ac:dyDescent="0.35">
      <c r="A637" s="1">
        <v>45692</v>
      </c>
    </row>
    <row r="638" spans="1:1" x14ac:dyDescent="0.35">
      <c r="A638" s="1">
        <v>45693</v>
      </c>
    </row>
    <row r="639" spans="1:1" x14ac:dyDescent="0.35">
      <c r="A639" s="1">
        <v>45694</v>
      </c>
    </row>
    <row r="640" spans="1:1" x14ac:dyDescent="0.35">
      <c r="A640" s="1">
        <v>45695</v>
      </c>
    </row>
    <row r="641" spans="1:1" x14ac:dyDescent="0.35">
      <c r="A641" s="1">
        <v>45696</v>
      </c>
    </row>
    <row r="642" spans="1:1" x14ac:dyDescent="0.35">
      <c r="A642" s="1">
        <v>45697</v>
      </c>
    </row>
    <row r="643" spans="1:1" x14ac:dyDescent="0.35">
      <c r="A643" s="1">
        <v>45698</v>
      </c>
    </row>
    <row r="644" spans="1:1" x14ac:dyDescent="0.35">
      <c r="A644" s="1">
        <v>45699</v>
      </c>
    </row>
    <row r="645" spans="1:1" x14ac:dyDescent="0.35">
      <c r="A645" s="1">
        <v>45700</v>
      </c>
    </row>
    <row r="646" spans="1:1" x14ac:dyDescent="0.35">
      <c r="A646" s="1">
        <v>45701</v>
      </c>
    </row>
    <row r="647" spans="1:1" x14ac:dyDescent="0.35">
      <c r="A647" s="1">
        <v>45702</v>
      </c>
    </row>
    <row r="648" spans="1:1" x14ac:dyDescent="0.35">
      <c r="A648" s="1">
        <v>45703</v>
      </c>
    </row>
    <row r="649" spans="1:1" x14ac:dyDescent="0.35">
      <c r="A649" s="1">
        <v>45704</v>
      </c>
    </row>
    <row r="650" spans="1:1" x14ac:dyDescent="0.35">
      <c r="A650" s="1">
        <v>45705</v>
      </c>
    </row>
    <row r="651" spans="1:1" x14ac:dyDescent="0.35">
      <c r="A651" s="1">
        <v>45706</v>
      </c>
    </row>
    <row r="652" spans="1:1" x14ac:dyDescent="0.35">
      <c r="A652" s="1">
        <v>45707</v>
      </c>
    </row>
    <row r="653" spans="1:1" x14ac:dyDescent="0.35">
      <c r="A653" s="1">
        <v>45708</v>
      </c>
    </row>
    <row r="654" spans="1:1" x14ac:dyDescent="0.35">
      <c r="A654" s="1">
        <v>45709</v>
      </c>
    </row>
    <row r="655" spans="1:1" x14ac:dyDescent="0.35">
      <c r="A655" s="1">
        <v>45710</v>
      </c>
    </row>
    <row r="656" spans="1:1" x14ac:dyDescent="0.35">
      <c r="A656" s="1">
        <v>45711</v>
      </c>
    </row>
    <row r="657" spans="1:1" x14ac:dyDescent="0.35">
      <c r="A657" s="1">
        <v>45712</v>
      </c>
    </row>
    <row r="658" spans="1:1" x14ac:dyDescent="0.35">
      <c r="A658" s="1">
        <v>45713</v>
      </c>
    </row>
    <row r="659" spans="1:1" x14ac:dyDescent="0.35">
      <c r="A659" s="1">
        <v>45714</v>
      </c>
    </row>
    <row r="660" spans="1:1" x14ac:dyDescent="0.35">
      <c r="A660" s="1">
        <v>45715</v>
      </c>
    </row>
    <row r="661" spans="1:1" x14ac:dyDescent="0.35">
      <c r="A661" s="1">
        <v>45716</v>
      </c>
    </row>
    <row r="662" spans="1:1" x14ac:dyDescent="0.35">
      <c r="A662" s="1">
        <v>45717</v>
      </c>
    </row>
    <row r="663" spans="1:1" x14ac:dyDescent="0.35">
      <c r="A663" s="1">
        <v>45718</v>
      </c>
    </row>
    <row r="664" spans="1:1" x14ac:dyDescent="0.35">
      <c r="A664" s="1">
        <v>45719</v>
      </c>
    </row>
    <row r="665" spans="1:1" x14ac:dyDescent="0.35">
      <c r="A665" s="1">
        <v>45720</v>
      </c>
    </row>
    <row r="666" spans="1:1" x14ac:dyDescent="0.35">
      <c r="A666" s="1">
        <v>45721</v>
      </c>
    </row>
    <row r="667" spans="1:1" x14ac:dyDescent="0.35">
      <c r="A667" s="1">
        <v>45722</v>
      </c>
    </row>
    <row r="668" spans="1:1" x14ac:dyDescent="0.35">
      <c r="A668" s="1">
        <v>45723</v>
      </c>
    </row>
    <row r="669" spans="1:1" x14ac:dyDescent="0.35">
      <c r="A669" s="1">
        <v>45724</v>
      </c>
    </row>
    <row r="670" spans="1:1" x14ac:dyDescent="0.35">
      <c r="A670" s="1">
        <v>45725</v>
      </c>
    </row>
    <row r="671" spans="1:1" x14ac:dyDescent="0.35">
      <c r="A671" s="1">
        <v>45726</v>
      </c>
    </row>
    <row r="672" spans="1:1" x14ac:dyDescent="0.35">
      <c r="A672" s="1">
        <v>45727</v>
      </c>
    </row>
    <row r="673" spans="1:1" x14ac:dyDescent="0.35">
      <c r="A673" s="1">
        <v>45728</v>
      </c>
    </row>
    <row r="674" spans="1:1" x14ac:dyDescent="0.35">
      <c r="A674" s="1">
        <v>45729</v>
      </c>
    </row>
    <row r="675" spans="1:1" x14ac:dyDescent="0.35">
      <c r="A675" s="1">
        <v>45730</v>
      </c>
    </row>
    <row r="676" spans="1:1" x14ac:dyDescent="0.35">
      <c r="A676" s="1">
        <v>45731</v>
      </c>
    </row>
    <row r="677" spans="1:1" x14ac:dyDescent="0.35">
      <c r="A677" s="1">
        <v>45732</v>
      </c>
    </row>
    <row r="678" spans="1:1" x14ac:dyDescent="0.35">
      <c r="A678" s="1">
        <v>45733</v>
      </c>
    </row>
    <row r="679" spans="1:1" x14ac:dyDescent="0.35">
      <c r="A679" s="1">
        <v>45734</v>
      </c>
    </row>
    <row r="680" spans="1:1" x14ac:dyDescent="0.35">
      <c r="A680" s="1">
        <v>45735</v>
      </c>
    </row>
    <row r="681" spans="1:1" x14ac:dyDescent="0.35">
      <c r="A681" s="1">
        <v>45736</v>
      </c>
    </row>
    <row r="682" spans="1:1" x14ac:dyDescent="0.35">
      <c r="A682" s="1">
        <v>45737</v>
      </c>
    </row>
    <row r="683" spans="1:1" x14ac:dyDescent="0.35">
      <c r="A683" s="1">
        <v>45738</v>
      </c>
    </row>
    <row r="684" spans="1:1" x14ac:dyDescent="0.35">
      <c r="A684" s="1">
        <v>45739</v>
      </c>
    </row>
    <row r="685" spans="1:1" x14ac:dyDescent="0.35">
      <c r="A685" s="1">
        <v>45740</v>
      </c>
    </row>
    <row r="686" spans="1:1" x14ac:dyDescent="0.35">
      <c r="A686" s="1">
        <v>45741</v>
      </c>
    </row>
    <row r="687" spans="1:1" x14ac:dyDescent="0.35">
      <c r="A687" s="1">
        <v>45742</v>
      </c>
    </row>
    <row r="688" spans="1:1" x14ac:dyDescent="0.35">
      <c r="A688" s="1">
        <v>45743</v>
      </c>
    </row>
    <row r="689" spans="1:1" x14ac:dyDescent="0.35">
      <c r="A689" s="1">
        <v>45744</v>
      </c>
    </row>
    <row r="690" spans="1:1" x14ac:dyDescent="0.35">
      <c r="A690" s="1">
        <v>45745</v>
      </c>
    </row>
    <row r="691" spans="1:1" x14ac:dyDescent="0.35">
      <c r="A691" s="1">
        <v>45746</v>
      </c>
    </row>
    <row r="692" spans="1:1" x14ac:dyDescent="0.35">
      <c r="A692" s="1">
        <v>45747</v>
      </c>
    </row>
    <row r="693" spans="1:1" x14ac:dyDescent="0.35">
      <c r="A693" s="1">
        <v>45748</v>
      </c>
    </row>
    <row r="694" spans="1:1" x14ac:dyDescent="0.35">
      <c r="A694" s="1">
        <v>45749</v>
      </c>
    </row>
    <row r="695" spans="1:1" x14ac:dyDescent="0.35">
      <c r="A695" s="1">
        <v>45750</v>
      </c>
    </row>
    <row r="696" spans="1:1" x14ac:dyDescent="0.35">
      <c r="A696" s="1">
        <v>45751</v>
      </c>
    </row>
    <row r="697" spans="1:1" x14ac:dyDescent="0.35">
      <c r="A697" s="1">
        <v>45752</v>
      </c>
    </row>
    <row r="698" spans="1:1" x14ac:dyDescent="0.35">
      <c r="A698" s="1">
        <v>45753</v>
      </c>
    </row>
    <row r="699" spans="1:1" x14ac:dyDescent="0.35">
      <c r="A699" s="1">
        <v>45754</v>
      </c>
    </row>
    <row r="700" spans="1:1" x14ac:dyDescent="0.35">
      <c r="A700" s="1">
        <v>45755</v>
      </c>
    </row>
    <row r="701" spans="1:1" x14ac:dyDescent="0.35">
      <c r="A701" s="1">
        <v>45756</v>
      </c>
    </row>
    <row r="702" spans="1:1" x14ac:dyDescent="0.35">
      <c r="A702" s="1">
        <v>45757</v>
      </c>
    </row>
    <row r="703" spans="1:1" x14ac:dyDescent="0.35">
      <c r="A703" s="1">
        <v>45758</v>
      </c>
    </row>
    <row r="704" spans="1:1" x14ac:dyDescent="0.35">
      <c r="A704" s="1">
        <v>45759</v>
      </c>
    </row>
    <row r="705" spans="1:1" x14ac:dyDescent="0.35">
      <c r="A705" s="1">
        <v>45760</v>
      </c>
    </row>
    <row r="706" spans="1:1" x14ac:dyDescent="0.35">
      <c r="A706" s="1">
        <v>45761</v>
      </c>
    </row>
    <row r="707" spans="1:1" x14ac:dyDescent="0.35">
      <c r="A707" s="1">
        <v>45762</v>
      </c>
    </row>
    <row r="708" spans="1:1" x14ac:dyDescent="0.35">
      <c r="A708" s="1">
        <v>45763</v>
      </c>
    </row>
    <row r="709" spans="1:1" x14ac:dyDescent="0.35">
      <c r="A709" s="1">
        <v>45764</v>
      </c>
    </row>
    <row r="710" spans="1:1" x14ac:dyDescent="0.35">
      <c r="A710" s="1">
        <v>45765</v>
      </c>
    </row>
    <row r="711" spans="1:1" x14ac:dyDescent="0.35">
      <c r="A711" s="1">
        <v>45766</v>
      </c>
    </row>
    <row r="712" spans="1:1" x14ac:dyDescent="0.35">
      <c r="A712" s="1">
        <v>45767</v>
      </c>
    </row>
    <row r="713" spans="1:1" x14ac:dyDescent="0.35">
      <c r="A713" s="1">
        <v>45768</v>
      </c>
    </row>
    <row r="714" spans="1:1" x14ac:dyDescent="0.35">
      <c r="A714" s="1">
        <v>45769</v>
      </c>
    </row>
    <row r="715" spans="1:1" x14ac:dyDescent="0.35">
      <c r="A715" s="1">
        <v>45770</v>
      </c>
    </row>
    <row r="716" spans="1:1" x14ac:dyDescent="0.35">
      <c r="A716" s="1">
        <v>45771</v>
      </c>
    </row>
    <row r="717" spans="1:1" x14ac:dyDescent="0.35">
      <c r="A717" s="1">
        <v>45772</v>
      </c>
    </row>
    <row r="718" spans="1:1" x14ac:dyDescent="0.35">
      <c r="A718" s="1">
        <v>45773</v>
      </c>
    </row>
    <row r="719" spans="1:1" x14ac:dyDescent="0.35">
      <c r="A719" s="1">
        <v>45774</v>
      </c>
    </row>
    <row r="720" spans="1:1" x14ac:dyDescent="0.35">
      <c r="A720" s="1">
        <v>45775</v>
      </c>
    </row>
    <row r="721" spans="1:1" x14ac:dyDescent="0.35">
      <c r="A721" s="1">
        <v>45776</v>
      </c>
    </row>
    <row r="722" spans="1:1" x14ac:dyDescent="0.35">
      <c r="A722" s="1">
        <v>45777</v>
      </c>
    </row>
    <row r="723" spans="1:1" x14ac:dyDescent="0.35">
      <c r="A723" s="1">
        <v>45778</v>
      </c>
    </row>
    <row r="724" spans="1:1" x14ac:dyDescent="0.35">
      <c r="A724" s="1">
        <v>45779</v>
      </c>
    </row>
    <row r="725" spans="1:1" x14ac:dyDescent="0.35">
      <c r="A725" s="1">
        <v>45780</v>
      </c>
    </row>
    <row r="726" spans="1:1" x14ac:dyDescent="0.35">
      <c r="A726" s="1">
        <v>45781</v>
      </c>
    </row>
    <row r="727" spans="1:1" x14ac:dyDescent="0.35">
      <c r="A727" s="1">
        <v>45782</v>
      </c>
    </row>
    <row r="728" spans="1:1" x14ac:dyDescent="0.35">
      <c r="A728" s="1">
        <v>45783</v>
      </c>
    </row>
    <row r="729" spans="1:1" x14ac:dyDescent="0.35">
      <c r="A729" s="1">
        <v>45784</v>
      </c>
    </row>
    <row r="730" spans="1:1" x14ac:dyDescent="0.35">
      <c r="A730" s="1">
        <v>45785</v>
      </c>
    </row>
    <row r="731" spans="1:1" x14ac:dyDescent="0.35">
      <c r="A731" s="1">
        <v>45786</v>
      </c>
    </row>
    <row r="732" spans="1:1" x14ac:dyDescent="0.35">
      <c r="A732" s="1">
        <v>45787</v>
      </c>
    </row>
    <row r="733" spans="1:1" x14ac:dyDescent="0.35">
      <c r="A733" s="1">
        <v>45788</v>
      </c>
    </row>
    <row r="734" spans="1:1" x14ac:dyDescent="0.35">
      <c r="A734" s="1">
        <v>45789</v>
      </c>
    </row>
    <row r="735" spans="1:1" x14ac:dyDescent="0.35">
      <c r="A735" s="1">
        <v>45790</v>
      </c>
    </row>
    <row r="736" spans="1:1" x14ac:dyDescent="0.35">
      <c r="A736" s="1">
        <v>45791</v>
      </c>
    </row>
    <row r="737" spans="1:1" x14ac:dyDescent="0.35">
      <c r="A737" s="1">
        <v>45792</v>
      </c>
    </row>
    <row r="738" spans="1:1" x14ac:dyDescent="0.35">
      <c r="A738" s="1">
        <v>45793</v>
      </c>
    </row>
    <row r="739" spans="1:1" x14ac:dyDescent="0.35">
      <c r="A739" s="1">
        <v>45794</v>
      </c>
    </row>
    <row r="740" spans="1:1" x14ac:dyDescent="0.35">
      <c r="A740" s="1">
        <v>45795</v>
      </c>
    </row>
    <row r="741" spans="1:1" x14ac:dyDescent="0.35">
      <c r="A741" s="1">
        <v>45796</v>
      </c>
    </row>
    <row r="742" spans="1:1" x14ac:dyDescent="0.35">
      <c r="A742" s="1">
        <v>45797</v>
      </c>
    </row>
    <row r="743" spans="1:1" x14ac:dyDescent="0.35">
      <c r="A743" s="1">
        <v>45798</v>
      </c>
    </row>
    <row r="744" spans="1:1" x14ac:dyDescent="0.35">
      <c r="A744" s="1">
        <v>45799</v>
      </c>
    </row>
    <row r="745" spans="1:1" x14ac:dyDescent="0.35">
      <c r="A745" s="1">
        <v>45800</v>
      </c>
    </row>
    <row r="746" spans="1:1" x14ac:dyDescent="0.35">
      <c r="A746" s="1">
        <v>45801</v>
      </c>
    </row>
    <row r="747" spans="1:1" x14ac:dyDescent="0.35">
      <c r="A747" s="1">
        <v>45802</v>
      </c>
    </row>
    <row r="748" spans="1:1" x14ac:dyDescent="0.35">
      <c r="A748" s="1">
        <v>45803</v>
      </c>
    </row>
    <row r="749" spans="1:1" x14ac:dyDescent="0.35">
      <c r="A749" s="1">
        <v>45804</v>
      </c>
    </row>
    <row r="750" spans="1:1" x14ac:dyDescent="0.35">
      <c r="A750" s="1">
        <v>45805</v>
      </c>
    </row>
    <row r="751" spans="1:1" x14ac:dyDescent="0.35">
      <c r="A751" s="1">
        <v>45806</v>
      </c>
    </row>
    <row r="752" spans="1:1" x14ac:dyDescent="0.35">
      <c r="A752" s="1">
        <v>45807</v>
      </c>
    </row>
    <row r="753" spans="1:1" x14ac:dyDescent="0.35">
      <c r="A753" s="1">
        <v>45808</v>
      </c>
    </row>
    <row r="754" spans="1:1" x14ac:dyDescent="0.35">
      <c r="A754" s="1">
        <v>45809</v>
      </c>
    </row>
    <row r="755" spans="1:1" x14ac:dyDescent="0.35">
      <c r="A755" s="1">
        <v>45810</v>
      </c>
    </row>
    <row r="756" spans="1:1" x14ac:dyDescent="0.35">
      <c r="A756" s="1">
        <v>45811</v>
      </c>
    </row>
    <row r="757" spans="1:1" x14ac:dyDescent="0.35">
      <c r="A757" s="1">
        <v>45812</v>
      </c>
    </row>
    <row r="758" spans="1:1" x14ac:dyDescent="0.35">
      <c r="A758" s="1">
        <v>45813</v>
      </c>
    </row>
    <row r="759" spans="1:1" x14ac:dyDescent="0.35">
      <c r="A759" s="1">
        <v>45814</v>
      </c>
    </row>
    <row r="760" spans="1:1" x14ac:dyDescent="0.35">
      <c r="A760" s="1">
        <v>45815</v>
      </c>
    </row>
    <row r="761" spans="1:1" x14ac:dyDescent="0.35">
      <c r="A761" s="1">
        <v>45816</v>
      </c>
    </row>
    <row r="762" spans="1:1" x14ac:dyDescent="0.35">
      <c r="A762" s="1">
        <v>45817</v>
      </c>
    </row>
    <row r="763" spans="1:1" x14ac:dyDescent="0.35">
      <c r="A763" s="1">
        <v>45818</v>
      </c>
    </row>
    <row r="764" spans="1:1" x14ac:dyDescent="0.35">
      <c r="A764" s="1">
        <v>45819</v>
      </c>
    </row>
    <row r="765" spans="1:1" x14ac:dyDescent="0.35">
      <c r="A765" s="1">
        <v>45820</v>
      </c>
    </row>
    <row r="766" spans="1:1" x14ac:dyDescent="0.35">
      <c r="A766" s="1">
        <v>45821</v>
      </c>
    </row>
    <row r="767" spans="1:1" x14ac:dyDescent="0.35">
      <c r="A767" s="1">
        <v>45822</v>
      </c>
    </row>
    <row r="768" spans="1:1" x14ac:dyDescent="0.35">
      <c r="A768" s="1">
        <v>45823</v>
      </c>
    </row>
    <row r="769" spans="1:1" x14ac:dyDescent="0.35">
      <c r="A769" s="1">
        <v>45824</v>
      </c>
    </row>
    <row r="770" spans="1:1" x14ac:dyDescent="0.35">
      <c r="A770" s="1">
        <v>45825</v>
      </c>
    </row>
    <row r="771" spans="1:1" x14ac:dyDescent="0.35">
      <c r="A771" s="1">
        <v>45826</v>
      </c>
    </row>
    <row r="772" spans="1:1" x14ac:dyDescent="0.35">
      <c r="A772" s="1">
        <v>45827</v>
      </c>
    </row>
    <row r="773" spans="1:1" x14ac:dyDescent="0.35">
      <c r="A773" s="1">
        <v>45828</v>
      </c>
    </row>
    <row r="774" spans="1:1" x14ac:dyDescent="0.35">
      <c r="A774" s="1">
        <v>45829</v>
      </c>
    </row>
    <row r="775" spans="1:1" x14ac:dyDescent="0.35">
      <c r="A775" s="1">
        <v>45830</v>
      </c>
    </row>
    <row r="776" spans="1:1" x14ac:dyDescent="0.35">
      <c r="A776" s="1">
        <v>45831</v>
      </c>
    </row>
    <row r="777" spans="1:1" x14ac:dyDescent="0.35">
      <c r="A777" s="1">
        <v>45832</v>
      </c>
    </row>
    <row r="778" spans="1:1" x14ac:dyDescent="0.35">
      <c r="A778" s="1">
        <v>45833</v>
      </c>
    </row>
    <row r="779" spans="1:1" x14ac:dyDescent="0.35">
      <c r="A779" s="1">
        <v>45834</v>
      </c>
    </row>
    <row r="780" spans="1:1" x14ac:dyDescent="0.35">
      <c r="A780" s="1">
        <v>45835</v>
      </c>
    </row>
    <row r="781" spans="1:1" x14ac:dyDescent="0.35">
      <c r="A781" s="1">
        <v>45836</v>
      </c>
    </row>
    <row r="782" spans="1:1" x14ac:dyDescent="0.35">
      <c r="A782" s="1">
        <v>45837</v>
      </c>
    </row>
    <row r="783" spans="1:1" x14ac:dyDescent="0.35">
      <c r="A783" s="1">
        <v>45838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3D7E-0693-488F-A4CA-8A8F0CFAC3D7}">
  <sheetPr codeName="Sheet10"/>
  <dimension ref="A1:A783"/>
  <sheetViews>
    <sheetView workbookViewId="0">
      <selection activeCell="A784" sqref="A784"/>
    </sheetView>
  </sheetViews>
  <sheetFormatPr defaultRowHeight="14.5" x14ac:dyDescent="0.35"/>
  <cols>
    <col min="1" max="1" width="9.7265625" bestFit="1" customWidth="1"/>
  </cols>
  <sheetData>
    <row r="1" spans="1:1" x14ac:dyDescent="0.35">
      <c r="A1" t="s">
        <v>24</v>
      </c>
    </row>
    <row r="2" spans="1:1" x14ac:dyDescent="0.35">
      <c r="A2" s="1">
        <v>45057</v>
      </c>
    </row>
    <row r="3" spans="1:1" x14ac:dyDescent="0.35">
      <c r="A3" s="1">
        <v>45058</v>
      </c>
    </row>
    <row r="4" spans="1:1" x14ac:dyDescent="0.35">
      <c r="A4" s="1">
        <v>45059</v>
      </c>
    </row>
    <row r="5" spans="1:1" x14ac:dyDescent="0.35">
      <c r="A5" s="1">
        <v>45060</v>
      </c>
    </row>
    <row r="6" spans="1:1" x14ac:dyDescent="0.35">
      <c r="A6" s="1">
        <v>45061</v>
      </c>
    </row>
    <row r="7" spans="1:1" x14ac:dyDescent="0.35">
      <c r="A7" s="1">
        <v>45062</v>
      </c>
    </row>
    <row r="8" spans="1:1" x14ac:dyDescent="0.35">
      <c r="A8" s="1">
        <v>45063</v>
      </c>
    </row>
    <row r="9" spans="1:1" x14ac:dyDescent="0.35">
      <c r="A9" s="1">
        <v>45064</v>
      </c>
    </row>
    <row r="10" spans="1:1" x14ac:dyDescent="0.35">
      <c r="A10" s="1">
        <v>45065</v>
      </c>
    </row>
    <row r="11" spans="1:1" x14ac:dyDescent="0.35">
      <c r="A11" s="1">
        <v>45066</v>
      </c>
    </row>
    <row r="12" spans="1:1" x14ac:dyDescent="0.35">
      <c r="A12" s="1">
        <v>45067</v>
      </c>
    </row>
    <row r="13" spans="1:1" x14ac:dyDescent="0.35">
      <c r="A13" s="1">
        <v>45068</v>
      </c>
    </row>
    <row r="14" spans="1:1" x14ac:dyDescent="0.35">
      <c r="A14" s="1">
        <v>45069</v>
      </c>
    </row>
    <row r="15" spans="1:1" x14ac:dyDescent="0.35">
      <c r="A15" s="1">
        <v>45070</v>
      </c>
    </row>
    <row r="16" spans="1:1" x14ac:dyDescent="0.35">
      <c r="A16" s="1">
        <v>45071</v>
      </c>
    </row>
    <row r="17" spans="1:1" x14ac:dyDescent="0.35">
      <c r="A17" s="1">
        <v>45072</v>
      </c>
    </row>
    <row r="18" spans="1:1" x14ac:dyDescent="0.35">
      <c r="A18" s="1">
        <v>45073</v>
      </c>
    </row>
    <row r="19" spans="1:1" x14ac:dyDescent="0.35">
      <c r="A19" s="1">
        <v>45074</v>
      </c>
    </row>
    <row r="20" spans="1:1" x14ac:dyDescent="0.35">
      <c r="A20" s="1">
        <v>45075</v>
      </c>
    </row>
    <row r="21" spans="1:1" x14ac:dyDescent="0.35">
      <c r="A21" s="1">
        <v>45076</v>
      </c>
    </row>
    <row r="22" spans="1:1" x14ac:dyDescent="0.35">
      <c r="A22" s="1">
        <v>45077</v>
      </c>
    </row>
    <row r="23" spans="1:1" x14ac:dyDescent="0.35">
      <c r="A23" s="1">
        <v>45078</v>
      </c>
    </row>
    <row r="24" spans="1:1" x14ac:dyDescent="0.35">
      <c r="A24" s="1">
        <v>45079</v>
      </c>
    </row>
    <row r="25" spans="1:1" x14ac:dyDescent="0.35">
      <c r="A25" s="1">
        <v>45080</v>
      </c>
    </row>
    <row r="26" spans="1:1" x14ac:dyDescent="0.35">
      <c r="A26" s="1">
        <v>45081</v>
      </c>
    </row>
    <row r="27" spans="1:1" x14ac:dyDescent="0.35">
      <c r="A27" s="1">
        <v>45082</v>
      </c>
    </row>
    <row r="28" spans="1:1" x14ac:dyDescent="0.35">
      <c r="A28" s="1">
        <v>45083</v>
      </c>
    </row>
    <row r="29" spans="1:1" x14ac:dyDescent="0.35">
      <c r="A29" s="1">
        <v>45084</v>
      </c>
    </row>
    <row r="30" spans="1:1" x14ac:dyDescent="0.35">
      <c r="A30" s="1">
        <v>45085</v>
      </c>
    </row>
    <row r="31" spans="1:1" x14ac:dyDescent="0.35">
      <c r="A31" s="1">
        <v>45086</v>
      </c>
    </row>
    <row r="32" spans="1:1" x14ac:dyDescent="0.35">
      <c r="A32" s="1">
        <v>45087</v>
      </c>
    </row>
    <row r="33" spans="1:1" x14ac:dyDescent="0.35">
      <c r="A33" s="1">
        <v>45088</v>
      </c>
    </row>
    <row r="34" spans="1:1" x14ac:dyDescent="0.35">
      <c r="A34" s="1">
        <v>45089</v>
      </c>
    </row>
    <row r="35" spans="1:1" x14ac:dyDescent="0.35">
      <c r="A35" s="1">
        <v>45090</v>
      </c>
    </row>
    <row r="36" spans="1:1" x14ac:dyDescent="0.35">
      <c r="A36" s="1">
        <v>45091</v>
      </c>
    </row>
    <row r="37" spans="1:1" x14ac:dyDescent="0.35">
      <c r="A37" s="1">
        <v>45092</v>
      </c>
    </row>
    <row r="38" spans="1:1" x14ac:dyDescent="0.35">
      <c r="A38" s="1">
        <v>45093</v>
      </c>
    </row>
    <row r="39" spans="1:1" x14ac:dyDescent="0.35">
      <c r="A39" s="1">
        <v>45094</v>
      </c>
    </row>
    <row r="40" spans="1:1" x14ac:dyDescent="0.35">
      <c r="A40" s="1">
        <v>45095</v>
      </c>
    </row>
    <row r="41" spans="1:1" x14ac:dyDescent="0.35">
      <c r="A41" s="1">
        <v>45096</v>
      </c>
    </row>
    <row r="42" spans="1:1" x14ac:dyDescent="0.35">
      <c r="A42" s="1">
        <v>45097</v>
      </c>
    </row>
    <row r="43" spans="1:1" x14ac:dyDescent="0.35">
      <c r="A43" s="1">
        <v>45098</v>
      </c>
    </row>
    <row r="44" spans="1:1" x14ac:dyDescent="0.35">
      <c r="A44" s="1">
        <v>45099</v>
      </c>
    </row>
    <row r="45" spans="1:1" x14ac:dyDescent="0.35">
      <c r="A45" s="1">
        <v>45100</v>
      </c>
    </row>
    <row r="46" spans="1:1" x14ac:dyDescent="0.35">
      <c r="A46" s="1">
        <v>45101</v>
      </c>
    </row>
    <row r="47" spans="1:1" x14ac:dyDescent="0.35">
      <c r="A47" s="1">
        <v>45102</v>
      </c>
    </row>
    <row r="48" spans="1:1" x14ac:dyDescent="0.35">
      <c r="A48" s="1">
        <v>45103</v>
      </c>
    </row>
    <row r="49" spans="1:1" x14ac:dyDescent="0.35">
      <c r="A49" s="1">
        <v>45104</v>
      </c>
    </row>
    <row r="50" spans="1:1" x14ac:dyDescent="0.35">
      <c r="A50" s="1">
        <v>45105</v>
      </c>
    </row>
    <row r="51" spans="1:1" x14ac:dyDescent="0.35">
      <c r="A51" s="1">
        <v>45106</v>
      </c>
    </row>
    <row r="52" spans="1:1" x14ac:dyDescent="0.35">
      <c r="A52" s="1">
        <v>45107</v>
      </c>
    </row>
    <row r="53" spans="1:1" x14ac:dyDescent="0.35">
      <c r="A53" s="1">
        <v>45108</v>
      </c>
    </row>
    <row r="54" spans="1:1" x14ac:dyDescent="0.35">
      <c r="A54" s="1">
        <v>45109</v>
      </c>
    </row>
    <row r="55" spans="1:1" x14ac:dyDescent="0.35">
      <c r="A55" s="1">
        <v>45110</v>
      </c>
    </row>
    <row r="56" spans="1:1" x14ac:dyDescent="0.35">
      <c r="A56" s="1">
        <v>45111</v>
      </c>
    </row>
    <row r="57" spans="1:1" x14ac:dyDescent="0.35">
      <c r="A57" s="1">
        <v>45112</v>
      </c>
    </row>
    <row r="58" spans="1:1" x14ac:dyDescent="0.35">
      <c r="A58" s="1">
        <v>45113</v>
      </c>
    </row>
    <row r="59" spans="1:1" x14ac:dyDescent="0.35">
      <c r="A59" s="1">
        <v>45114</v>
      </c>
    </row>
    <row r="60" spans="1:1" x14ac:dyDescent="0.35">
      <c r="A60" s="1">
        <v>45115</v>
      </c>
    </row>
    <row r="61" spans="1:1" x14ac:dyDescent="0.35">
      <c r="A61" s="1">
        <v>45116</v>
      </c>
    </row>
    <row r="62" spans="1:1" x14ac:dyDescent="0.35">
      <c r="A62" s="1">
        <v>45117</v>
      </c>
    </row>
    <row r="63" spans="1:1" x14ac:dyDescent="0.35">
      <c r="A63" s="1">
        <v>45118</v>
      </c>
    </row>
    <row r="64" spans="1:1" x14ac:dyDescent="0.35">
      <c r="A64" s="1">
        <v>45119</v>
      </c>
    </row>
    <row r="65" spans="1:1" x14ac:dyDescent="0.35">
      <c r="A65" s="1">
        <v>45120</v>
      </c>
    </row>
    <row r="66" spans="1:1" x14ac:dyDescent="0.35">
      <c r="A66" s="1">
        <v>45121</v>
      </c>
    </row>
    <row r="67" spans="1:1" x14ac:dyDescent="0.35">
      <c r="A67" s="1">
        <v>45122</v>
      </c>
    </row>
    <row r="68" spans="1:1" x14ac:dyDescent="0.35">
      <c r="A68" s="1">
        <v>45123</v>
      </c>
    </row>
    <row r="69" spans="1:1" x14ac:dyDescent="0.35">
      <c r="A69" s="1">
        <v>45124</v>
      </c>
    </row>
    <row r="70" spans="1:1" x14ac:dyDescent="0.35">
      <c r="A70" s="1">
        <v>45125</v>
      </c>
    </row>
    <row r="71" spans="1:1" x14ac:dyDescent="0.35">
      <c r="A71" s="1">
        <v>45126</v>
      </c>
    </row>
    <row r="72" spans="1:1" x14ac:dyDescent="0.35">
      <c r="A72" s="1">
        <v>45127</v>
      </c>
    </row>
    <row r="73" spans="1:1" x14ac:dyDescent="0.35">
      <c r="A73" s="1">
        <v>45128</v>
      </c>
    </row>
    <row r="74" spans="1:1" x14ac:dyDescent="0.35">
      <c r="A74" s="1">
        <v>45129</v>
      </c>
    </row>
    <row r="75" spans="1:1" x14ac:dyDescent="0.35">
      <c r="A75" s="1">
        <v>45130</v>
      </c>
    </row>
    <row r="76" spans="1:1" x14ac:dyDescent="0.35">
      <c r="A76" s="1">
        <v>45131</v>
      </c>
    </row>
    <row r="77" spans="1:1" x14ac:dyDescent="0.35">
      <c r="A77" s="1">
        <v>45132</v>
      </c>
    </row>
    <row r="78" spans="1:1" x14ac:dyDescent="0.35">
      <c r="A78" s="1">
        <v>45133</v>
      </c>
    </row>
    <row r="79" spans="1:1" x14ac:dyDescent="0.35">
      <c r="A79" s="1">
        <v>45134</v>
      </c>
    </row>
    <row r="80" spans="1:1" x14ac:dyDescent="0.35">
      <c r="A80" s="1">
        <v>45135</v>
      </c>
    </row>
    <row r="81" spans="1:1" x14ac:dyDescent="0.35">
      <c r="A81" s="1">
        <v>45136</v>
      </c>
    </row>
    <row r="82" spans="1:1" x14ac:dyDescent="0.35">
      <c r="A82" s="1">
        <v>45137</v>
      </c>
    </row>
    <row r="83" spans="1:1" x14ac:dyDescent="0.35">
      <c r="A83" s="1">
        <v>45138</v>
      </c>
    </row>
    <row r="84" spans="1:1" x14ac:dyDescent="0.35">
      <c r="A84" s="1">
        <v>45139</v>
      </c>
    </row>
    <row r="85" spans="1:1" x14ac:dyDescent="0.35">
      <c r="A85" s="1">
        <v>45140</v>
      </c>
    </row>
    <row r="86" spans="1:1" x14ac:dyDescent="0.35">
      <c r="A86" s="1">
        <v>45141</v>
      </c>
    </row>
    <row r="87" spans="1:1" x14ac:dyDescent="0.35">
      <c r="A87" s="1">
        <v>45142</v>
      </c>
    </row>
    <row r="88" spans="1:1" x14ac:dyDescent="0.35">
      <c r="A88" s="1">
        <v>45143</v>
      </c>
    </row>
    <row r="89" spans="1:1" x14ac:dyDescent="0.35">
      <c r="A89" s="1">
        <v>45144</v>
      </c>
    </row>
    <row r="90" spans="1:1" x14ac:dyDescent="0.35">
      <c r="A90" s="1">
        <v>45145</v>
      </c>
    </row>
    <row r="91" spans="1:1" x14ac:dyDescent="0.35">
      <c r="A91" s="1">
        <v>45146</v>
      </c>
    </row>
    <row r="92" spans="1:1" x14ac:dyDescent="0.35">
      <c r="A92" s="1">
        <v>45147</v>
      </c>
    </row>
    <row r="93" spans="1:1" x14ac:dyDescent="0.35">
      <c r="A93" s="1">
        <v>45148</v>
      </c>
    </row>
    <row r="94" spans="1:1" x14ac:dyDescent="0.35">
      <c r="A94" s="1">
        <v>45149</v>
      </c>
    </row>
    <row r="95" spans="1:1" x14ac:dyDescent="0.35">
      <c r="A95" s="1">
        <v>45150</v>
      </c>
    </row>
    <row r="96" spans="1:1" x14ac:dyDescent="0.35">
      <c r="A96" s="1">
        <v>45151</v>
      </c>
    </row>
    <row r="97" spans="1:1" x14ac:dyDescent="0.35">
      <c r="A97" s="1">
        <v>45152</v>
      </c>
    </row>
    <row r="98" spans="1:1" x14ac:dyDescent="0.35">
      <c r="A98" s="1">
        <v>45153</v>
      </c>
    </row>
    <row r="99" spans="1:1" x14ac:dyDescent="0.35">
      <c r="A99" s="1">
        <v>45154</v>
      </c>
    </row>
    <row r="100" spans="1:1" x14ac:dyDescent="0.35">
      <c r="A100" s="1">
        <v>45155</v>
      </c>
    </row>
    <row r="101" spans="1:1" x14ac:dyDescent="0.35">
      <c r="A101" s="1">
        <v>45156</v>
      </c>
    </row>
    <row r="102" spans="1:1" x14ac:dyDescent="0.35">
      <c r="A102" s="1">
        <v>45157</v>
      </c>
    </row>
    <row r="103" spans="1:1" x14ac:dyDescent="0.35">
      <c r="A103" s="1">
        <v>45158</v>
      </c>
    </row>
    <row r="104" spans="1:1" x14ac:dyDescent="0.35">
      <c r="A104" s="1">
        <v>45159</v>
      </c>
    </row>
    <row r="105" spans="1:1" x14ac:dyDescent="0.35">
      <c r="A105" s="1">
        <v>45160</v>
      </c>
    </row>
    <row r="106" spans="1:1" x14ac:dyDescent="0.35">
      <c r="A106" s="1">
        <v>45161</v>
      </c>
    </row>
    <row r="107" spans="1:1" x14ac:dyDescent="0.35">
      <c r="A107" s="1">
        <v>45162</v>
      </c>
    </row>
    <row r="108" spans="1:1" x14ac:dyDescent="0.35">
      <c r="A108" s="1">
        <v>45163</v>
      </c>
    </row>
    <row r="109" spans="1:1" x14ac:dyDescent="0.35">
      <c r="A109" s="1">
        <v>45164</v>
      </c>
    </row>
    <row r="110" spans="1:1" x14ac:dyDescent="0.35">
      <c r="A110" s="1">
        <v>45165</v>
      </c>
    </row>
    <row r="111" spans="1:1" x14ac:dyDescent="0.35">
      <c r="A111" s="1">
        <v>45166</v>
      </c>
    </row>
    <row r="112" spans="1:1" x14ac:dyDescent="0.35">
      <c r="A112" s="1">
        <v>45167</v>
      </c>
    </row>
    <row r="113" spans="1:1" x14ac:dyDescent="0.35">
      <c r="A113" s="1">
        <v>45168</v>
      </c>
    </row>
    <row r="114" spans="1:1" x14ac:dyDescent="0.35">
      <c r="A114" s="1">
        <v>45169</v>
      </c>
    </row>
    <row r="115" spans="1:1" x14ac:dyDescent="0.35">
      <c r="A115" s="1">
        <v>45170</v>
      </c>
    </row>
    <row r="116" spans="1:1" x14ac:dyDescent="0.35">
      <c r="A116" s="1">
        <v>45171</v>
      </c>
    </row>
    <row r="117" spans="1:1" x14ac:dyDescent="0.35">
      <c r="A117" s="1">
        <v>45172</v>
      </c>
    </row>
    <row r="118" spans="1:1" x14ac:dyDescent="0.35">
      <c r="A118" s="1">
        <v>45173</v>
      </c>
    </row>
    <row r="119" spans="1:1" x14ac:dyDescent="0.35">
      <c r="A119" s="1">
        <v>45174</v>
      </c>
    </row>
    <row r="120" spans="1:1" x14ac:dyDescent="0.35">
      <c r="A120" s="1">
        <v>45175</v>
      </c>
    </row>
    <row r="121" spans="1:1" x14ac:dyDescent="0.35">
      <c r="A121" s="1">
        <v>45176</v>
      </c>
    </row>
    <row r="122" spans="1:1" x14ac:dyDescent="0.35">
      <c r="A122" s="1">
        <v>45177</v>
      </c>
    </row>
    <row r="123" spans="1:1" x14ac:dyDescent="0.35">
      <c r="A123" s="1">
        <v>45178</v>
      </c>
    </row>
    <row r="124" spans="1:1" x14ac:dyDescent="0.35">
      <c r="A124" s="1">
        <v>45179</v>
      </c>
    </row>
    <row r="125" spans="1:1" x14ac:dyDescent="0.35">
      <c r="A125" s="1">
        <v>45180</v>
      </c>
    </row>
    <row r="126" spans="1:1" x14ac:dyDescent="0.35">
      <c r="A126" s="1">
        <v>45181</v>
      </c>
    </row>
    <row r="127" spans="1:1" x14ac:dyDescent="0.35">
      <c r="A127" s="1">
        <v>45182</v>
      </c>
    </row>
    <row r="128" spans="1:1" x14ac:dyDescent="0.35">
      <c r="A128" s="1">
        <v>45183</v>
      </c>
    </row>
    <row r="129" spans="1:1" x14ac:dyDescent="0.35">
      <c r="A129" s="1">
        <v>45184</v>
      </c>
    </row>
    <row r="130" spans="1:1" x14ac:dyDescent="0.35">
      <c r="A130" s="1">
        <v>45185</v>
      </c>
    </row>
    <row r="131" spans="1:1" x14ac:dyDescent="0.35">
      <c r="A131" s="1">
        <v>45186</v>
      </c>
    </row>
    <row r="132" spans="1:1" x14ac:dyDescent="0.35">
      <c r="A132" s="1">
        <v>45187</v>
      </c>
    </row>
    <row r="133" spans="1:1" x14ac:dyDescent="0.35">
      <c r="A133" s="1">
        <v>45188</v>
      </c>
    </row>
    <row r="134" spans="1:1" x14ac:dyDescent="0.35">
      <c r="A134" s="1">
        <v>45189</v>
      </c>
    </row>
    <row r="135" spans="1:1" x14ac:dyDescent="0.35">
      <c r="A135" s="1">
        <v>45190</v>
      </c>
    </row>
    <row r="136" spans="1:1" x14ac:dyDescent="0.35">
      <c r="A136" s="1">
        <v>45191</v>
      </c>
    </row>
    <row r="137" spans="1:1" x14ac:dyDescent="0.35">
      <c r="A137" s="1">
        <v>45192</v>
      </c>
    </row>
    <row r="138" spans="1:1" x14ac:dyDescent="0.35">
      <c r="A138" s="1">
        <v>45193</v>
      </c>
    </row>
    <row r="139" spans="1:1" x14ac:dyDescent="0.35">
      <c r="A139" s="1">
        <v>45194</v>
      </c>
    </row>
    <row r="140" spans="1:1" x14ac:dyDescent="0.35">
      <c r="A140" s="1">
        <v>45195</v>
      </c>
    </row>
    <row r="141" spans="1:1" x14ac:dyDescent="0.35">
      <c r="A141" s="1">
        <v>45196</v>
      </c>
    </row>
    <row r="142" spans="1:1" x14ac:dyDescent="0.35">
      <c r="A142" s="1">
        <v>45197</v>
      </c>
    </row>
    <row r="143" spans="1:1" x14ac:dyDescent="0.35">
      <c r="A143" s="1">
        <v>45198</v>
      </c>
    </row>
    <row r="144" spans="1:1" x14ac:dyDescent="0.35">
      <c r="A144" s="1">
        <v>45199</v>
      </c>
    </row>
    <row r="145" spans="1:1" x14ac:dyDescent="0.35">
      <c r="A145" s="1">
        <v>45200</v>
      </c>
    </row>
    <row r="146" spans="1:1" x14ac:dyDescent="0.35">
      <c r="A146" s="1">
        <v>45201</v>
      </c>
    </row>
    <row r="147" spans="1:1" x14ac:dyDescent="0.35">
      <c r="A147" s="1">
        <v>45202</v>
      </c>
    </row>
    <row r="148" spans="1:1" x14ac:dyDescent="0.35">
      <c r="A148" s="1">
        <v>45203</v>
      </c>
    </row>
    <row r="149" spans="1:1" x14ac:dyDescent="0.35">
      <c r="A149" s="1">
        <v>45204</v>
      </c>
    </row>
    <row r="150" spans="1:1" x14ac:dyDescent="0.35">
      <c r="A150" s="1">
        <v>45205</v>
      </c>
    </row>
    <row r="151" spans="1:1" x14ac:dyDescent="0.35">
      <c r="A151" s="1">
        <v>45206</v>
      </c>
    </row>
    <row r="152" spans="1:1" x14ac:dyDescent="0.35">
      <c r="A152" s="1">
        <v>45207</v>
      </c>
    </row>
    <row r="153" spans="1:1" x14ac:dyDescent="0.35">
      <c r="A153" s="1">
        <v>45208</v>
      </c>
    </row>
    <row r="154" spans="1:1" x14ac:dyDescent="0.35">
      <c r="A154" s="1">
        <v>45209</v>
      </c>
    </row>
    <row r="155" spans="1:1" x14ac:dyDescent="0.35">
      <c r="A155" s="1">
        <v>45210</v>
      </c>
    </row>
    <row r="156" spans="1:1" x14ac:dyDescent="0.35">
      <c r="A156" s="1">
        <v>45211</v>
      </c>
    </row>
    <row r="157" spans="1:1" x14ac:dyDescent="0.35">
      <c r="A157" s="1">
        <v>45212</v>
      </c>
    </row>
    <row r="158" spans="1:1" x14ac:dyDescent="0.35">
      <c r="A158" s="1">
        <v>45213</v>
      </c>
    </row>
    <row r="159" spans="1:1" x14ac:dyDescent="0.35">
      <c r="A159" s="1">
        <v>45214</v>
      </c>
    </row>
    <row r="160" spans="1:1" x14ac:dyDescent="0.35">
      <c r="A160" s="1">
        <v>45215</v>
      </c>
    </row>
    <row r="161" spans="1:1" x14ac:dyDescent="0.35">
      <c r="A161" s="1">
        <v>45216</v>
      </c>
    </row>
    <row r="162" spans="1:1" x14ac:dyDescent="0.35">
      <c r="A162" s="1">
        <v>45217</v>
      </c>
    </row>
    <row r="163" spans="1:1" x14ac:dyDescent="0.35">
      <c r="A163" s="1">
        <v>45218</v>
      </c>
    </row>
    <row r="164" spans="1:1" x14ac:dyDescent="0.35">
      <c r="A164" s="1">
        <v>45219</v>
      </c>
    </row>
    <row r="165" spans="1:1" x14ac:dyDescent="0.35">
      <c r="A165" s="1">
        <v>45220</v>
      </c>
    </row>
    <row r="166" spans="1:1" x14ac:dyDescent="0.35">
      <c r="A166" s="1">
        <v>45221</v>
      </c>
    </row>
    <row r="167" spans="1:1" x14ac:dyDescent="0.35">
      <c r="A167" s="1">
        <v>45222</v>
      </c>
    </row>
    <row r="168" spans="1:1" x14ac:dyDescent="0.35">
      <c r="A168" s="1">
        <v>45223</v>
      </c>
    </row>
    <row r="169" spans="1:1" x14ac:dyDescent="0.35">
      <c r="A169" s="1">
        <v>45224</v>
      </c>
    </row>
    <row r="170" spans="1:1" x14ac:dyDescent="0.35">
      <c r="A170" s="1">
        <v>45225</v>
      </c>
    </row>
    <row r="171" spans="1:1" x14ac:dyDescent="0.35">
      <c r="A171" s="1">
        <v>45226</v>
      </c>
    </row>
    <row r="172" spans="1:1" x14ac:dyDescent="0.35">
      <c r="A172" s="1">
        <v>45227</v>
      </c>
    </row>
    <row r="173" spans="1:1" x14ac:dyDescent="0.35">
      <c r="A173" s="1">
        <v>45228</v>
      </c>
    </row>
    <row r="174" spans="1:1" x14ac:dyDescent="0.35">
      <c r="A174" s="1">
        <v>45229</v>
      </c>
    </row>
    <row r="175" spans="1:1" x14ac:dyDescent="0.35">
      <c r="A175" s="1">
        <v>45230</v>
      </c>
    </row>
    <row r="176" spans="1:1" x14ac:dyDescent="0.35">
      <c r="A176" s="1">
        <v>45231</v>
      </c>
    </row>
    <row r="177" spans="1:1" x14ac:dyDescent="0.35">
      <c r="A177" s="1">
        <v>45232</v>
      </c>
    </row>
    <row r="178" spans="1:1" x14ac:dyDescent="0.35">
      <c r="A178" s="1">
        <v>45233</v>
      </c>
    </row>
    <row r="179" spans="1:1" x14ac:dyDescent="0.35">
      <c r="A179" s="1">
        <v>45234</v>
      </c>
    </row>
    <row r="180" spans="1:1" x14ac:dyDescent="0.35">
      <c r="A180" s="1">
        <v>45235</v>
      </c>
    </row>
    <row r="181" spans="1:1" x14ac:dyDescent="0.35">
      <c r="A181" s="1">
        <v>45236</v>
      </c>
    </row>
    <row r="182" spans="1:1" x14ac:dyDescent="0.35">
      <c r="A182" s="1">
        <v>45237</v>
      </c>
    </row>
    <row r="183" spans="1:1" x14ac:dyDescent="0.35">
      <c r="A183" s="1">
        <v>45238</v>
      </c>
    </row>
    <row r="184" spans="1:1" x14ac:dyDescent="0.35">
      <c r="A184" s="1">
        <v>45239</v>
      </c>
    </row>
    <row r="185" spans="1:1" x14ac:dyDescent="0.35">
      <c r="A185" s="1">
        <v>45240</v>
      </c>
    </row>
    <row r="186" spans="1:1" x14ac:dyDescent="0.35">
      <c r="A186" s="1">
        <v>45241</v>
      </c>
    </row>
    <row r="187" spans="1:1" x14ac:dyDescent="0.35">
      <c r="A187" s="1">
        <v>45242</v>
      </c>
    </row>
    <row r="188" spans="1:1" x14ac:dyDescent="0.35">
      <c r="A188" s="1">
        <v>45243</v>
      </c>
    </row>
    <row r="189" spans="1:1" x14ac:dyDescent="0.35">
      <c r="A189" s="1">
        <v>45244</v>
      </c>
    </row>
    <row r="190" spans="1:1" x14ac:dyDescent="0.35">
      <c r="A190" s="1">
        <v>45245</v>
      </c>
    </row>
    <row r="191" spans="1:1" x14ac:dyDescent="0.35">
      <c r="A191" s="1">
        <v>45246</v>
      </c>
    </row>
    <row r="192" spans="1:1" x14ac:dyDescent="0.35">
      <c r="A192" s="1">
        <v>45247</v>
      </c>
    </row>
    <row r="193" spans="1:1" x14ac:dyDescent="0.35">
      <c r="A193" s="1">
        <v>45248</v>
      </c>
    </row>
    <row r="194" spans="1:1" x14ac:dyDescent="0.35">
      <c r="A194" s="1">
        <v>45249</v>
      </c>
    </row>
    <row r="195" spans="1:1" x14ac:dyDescent="0.35">
      <c r="A195" s="1">
        <v>45250</v>
      </c>
    </row>
    <row r="196" spans="1:1" x14ac:dyDescent="0.35">
      <c r="A196" s="1">
        <v>45251</v>
      </c>
    </row>
    <row r="197" spans="1:1" x14ac:dyDescent="0.35">
      <c r="A197" s="1">
        <v>45252</v>
      </c>
    </row>
    <row r="198" spans="1:1" x14ac:dyDescent="0.35">
      <c r="A198" s="1">
        <v>45253</v>
      </c>
    </row>
    <row r="199" spans="1:1" x14ac:dyDescent="0.35">
      <c r="A199" s="1">
        <v>45254</v>
      </c>
    </row>
    <row r="200" spans="1:1" x14ac:dyDescent="0.35">
      <c r="A200" s="1">
        <v>45255</v>
      </c>
    </row>
    <row r="201" spans="1:1" x14ac:dyDescent="0.35">
      <c r="A201" s="1">
        <v>45256</v>
      </c>
    </row>
    <row r="202" spans="1:1" x14ac:dyDescent="0.35">
      <c r="A202" s="1">
        <v>45257</v>
      </c>
    </row>
    <row r="203" spans="1:1" x14ac:dyDescent="0.35">
      <c r="A203" s="1">
        <v>45258</v>
      </c>
    </row>
    <row r="204" spans="1:1" x14ac:dyDescent="0.35">
      <c r="A204" s="1">
        <v>45259</v>
      </c>
    </row>
    <row r="205" spans="1:1" x14ac:dyDescent="0.35">
      <c r="A205" s="1">
        <v>45260</v>
      </c>
    </row>
    <row r="206" spans="1:1" x14ac:dyDescent="0.35">
      <c r="A206" s="1">
        <v>45261</v>
      </c>
    </row>
    <row r="207" spans="1:1" x14ac:dyDescent="0.35">
      <c r="A207" s="1">
        <v>45262</v>
      </c>
    </row>
    <row r="208" spans="1:1" x14ac:dyDescent="0.35">
      <c r="A208" s="1">
        <v>45263</v>
      </c>
    </row>
    <row r="209" spans="1:1" x14ac:dyDescent="0.35">
      <c r="A209" s="1">
        <v>45264</v>
      </c>
    </row>
    <row r="210" spans="1:1" x14ac:dyDescent="0.35">
      <c r="A210" s="1">
        <v>45265</v>
      </c>
    </row>
    <row r="211" spans="1:1" x14ac:dyDescent="0.35">
      <c r="A211" s="1">
        <v>45266</v>
      </c>
    </row>
    <row r="212" spans="1:1" x14ac:dyDescent="0.35">
      <c r="A212" s="1">
        <v>45267</v>
      </c>
    </row>
    <row r="213" spans="1:1" x14ac:dyDescent="0.35">
      <c r="A213" s="1">
        <v>45268</v>
      </c>
    </row>
    <row r="214" spans="1:1" x14ac:dyDescent="0.35">
      <c r="A214" s="1">
        <v>45269</v>
      </c>
    </row>
    <row r="215" spans="1:1" x14ac:dyDescent="0.35">
      <c r="A215" s="1">
        <v>45270</v>
      </c>
    </row>
    <row r="216" spans="1:1" x14ac:dyDescent="0.35">
      <c r="A216" s="1">
        <v>45271</v>
      </c>
    </row>
    <row r="217" spans="1:1" x14ac:dyDescent="0.35">
      <c r="A217" s="1">
        <v>45272</v>
      </c>
    </row>
    <row r="218" spans="1:1" x14ac:dyDescent="0.35">
      <c r="A218" s="1">
        <v>45273</v>
      </c>
    </row>
    <row r="219" spans="1:1" x14ac:dyDescent="0.35">
      <c r="A219" s="1">
        <v>45274</v>
      </c>
    </row>
    <row r="220" spans="1:1" x14ac:dyDescent="0.35">
      <c r="A220" s="1">
        <v>45275</v>
      </c>
    </row>
    <row r="221" spans="1:1" x14ac:dyDescent="0.35">
      <c r="A221" s="1">
        <v>45276</v>
      </c>
    </row>
    <row r="222" spans="1:1" x14ac:dyDescent="0.35">
      <c r="A222" s="1">
        <v>45277</v>
      </c>
    </row>
    <row r="223" spans="1:1" x14ac:dyDescent="0.35">
      <c r="A223" s="1">
        <v>45278</v>
      </c>
    </row>
    <row r="224" spans="1:1" x14ac:dyDescent="0.35">
      <c r="A224" s="1">
        <v>45279</v>
      </c>
    </row>
    <row r="225" spans="1:1" x14ac:dyDescent="0.35">
      <c r="A225" s="1">
        <v>45280</v>
      </c>
    </row>
    <row r="226" spans="1:1" x14ac:dyDescent="0.35">
      <c r="A226" s="1">
        <v>45281</v>
      </c>
    </row>
    <row r="227" spans="1:1" x14ac:dyDescent="0.35">
      <c r="A227" s="1">
        <v>45282</v>
      </c>
    </row>
    <row r="228" spans="1:1" x14ac:dyDescent="0.35">
      <c r="A228" s="1">
        <v>45283</v>
      </c>
    </row>
    <row r="229" spans="1:1" x14ac:dyDescent="0.35">
      <c r="A229" s="1">
        <v>45284</v>
      </c>
    </row>
    <row r="230" spans="1:1" x14ac:dyDescent="0.35">
      <c r="A230" s="1">
        <v>45285</v>
      </c>
    </row>
    <row r="231" spans="1:1" x14ac:dyDescent="0.35">
      <c r="A231" s="1">
        <v>45286</v>
      </c>
    </row>
    <row r="232" spans="1:1" x14ac:dyDescent="0.35">
      <c r="A232" s="1">
        <v>45287</v>
      </c>
    </row>
    <row r="233" spans="1:1" x14ac:dyDescent="0.35">
      <c r="A233" s="1">
        <v>45288</v>
      </c>
    </row>
    <row r="234" spans="1:1" x14ac:dyDescent="0.35">
      <c r="A234" s="1">
        <v>45289</v>
      </c>
    </row>
    <row r="235" spans="1:1" x14ac:dyDescent="0.35">
      <c r="A235" s="1">
        <v>45290</v>
      </c>
    </row>
    <row r="236" spans="1:1" x14ac:dyDescent="0.35">
      <c r="A236" s="1">
        <v>45291</v>
      </c>
    </row>
    <row r="237" spans="1:1" x14ac:dyDescent="0.35">
      <c r="A237" s="1">
        <v>45292</v>
      </c>
    </row>
    <row r="238" spans="1:1" x14ac:dyDescent="0.35">
      <c r="A238" s="1">
        <v>45293</v>
      </c>
    </row>
    <row r="239" spans="1:1" x14ac:dyDescent="0.35">
      <c r="A239" s="1">
        <v>45294</v>
      </c>
    </row>
    <row r="240" spans="1:1" x14ac:dyDescent="0.35">
      <c r="A240" s="1">
        <v>45295</v>
      </c>
    </row>
    <row r="241" spans="1:1" x14ac:dyDescent="0.35">
      <c r="A241" s="1">
        <v>45296</v>
      </c>
    </row>
    <row r="242" spans="1:1" x14ac:dyDescent="0.35">
      <c r="A242" s="1">
        <v>45297</v>
      </c>
    </row>
    <row r="243" spans="1:1" x14ac:dyDescent="0.35">
      <c r="A243" s="1">
        <v>45298</v>
      </c>
    </row>
    <row r="244" spans="1:1" x14ac:dyDescent="0.35">
      <c r="A244" s="1">
        <v>45299</v>
      </c>
    </row>
    <row r="245" spans="1:1" x14ac:dyDescent="0.35">
      <c r="A245" s="1">
        <v>45300</v>
      </c>
    </row>
    <row r="246" spans="1:1" x14ac:dyDescent="0.35">
      <c r="A246" s="1">
        <v>45301</v>
      </c>
    </row>
    <row r="247" spans="1:1" x14ac:dyDescent="0.35">
      <c r="A247" s="1">
        <v>45302</v>
      </c>
    </row>
    <row r="248" spans="1:1" x14ac:dyDescent="0.35">
      <c r="A248" s="1">
        <v>45303</v>
      </c>
    </row>
    <row r="249" spans="1:1" x14ac:dyDescent="0.35">
      <c r="A249" s="1">
        <v>45304</v>
      </c>
    </row>
    <row r="250" spans="1:1" x14ac:dyDescent="0.35">
      <c r="A250" s="1">
        <v>45305</v>
      </c>
    </row>
    <row r="251" spans="1:1" x14ac:dyDescent="0.35">
      <c r="A251" s="1">
        <v>45306</v>
      </c>
    </row>
    <row r="252" spans="1:1" x14ac:dyDescent="0.35">
      <c r="A252" s="1">
        <v>45307</v>
      </c>
    </row>
    <row r="253" spans="1:1" x14ac:dyDescent="0.35">
      <c r="A253" s="1">
        <v>45308</v>
      </c>
    </row>
    <row r="254" spans="1:1" x14ac:dyDescent="0.35">
      <c r="A254" s="1">
        <v>45309</v>
      </c>
    </row>
    <row r="255" spans="1:1" x14ac:dyDescent="0.35">
      <c r="A255" s="1">
        <v>45310</v>
      </c>
    </row>
    <row r="256" spans="1:1" x14ac:dyDescent="0.35">
      <c r="A256" s="1">
        <v>45311</v>
      </c>
    </row>
    <row r="257" spans="1:1" x14ac:dyDescent="0.35">
      <c r="A257" s="1">
        <v>45312</v>
      </c>
    </row>
    <row r="258" spans="1:1" x14ac:dyDescent="0.35">
      <c r="A258" s="1">
        <v>45313</v>
      </c>
    </row>
    <row r="259" spans="1:1" x14ac:dyDescent="0.35">
      <c r="A259" s="1">
        <v>45314</v>
      </c>
    </row>
    <row r="260" spans="1:1" x14ac:dyDescent="0.35">
      <c r="A260" s="1">
        <v>45315</v>
      </c>
    </row>
    <row r="261" spans="1:1" x14ac:dyDescent="0.35">
      <c r="A261" s="1">
        <v>45316</v>
      </c>
    </row>
    <row r="262" spans="1:1" x14ac:dyDescent="0.35">
      <c r="A262" s="1">
        <v>45317</v>
      </c>
    </row>
    <row r="263" spans="1:1" x14ac:dyDescent="0.35">
      <c r="A263" s="1">
        <v>45318</v>
      </c>
    </row>
    <row r="264" spans="1:1" x14ac:dyDescent="0.35">
      <c r="A264" s="1">
        <v>45319</v>
      </c>
    </row>
    <row r="265" spans="1:1" x14ac:dyDescent="0.35">
      <c r="A265" s="1">
        <v>45320</v>
      </c>
    </row>
    <row r="266" spans="1:1" x14ac:dyDescent="0.35">
      <c r="A266" s="1">
        <v>45321</v>
      </c>
    </row>
    <row r="267" spans="1:1" x14ac:dyDescent="0.35">
      <c r="A267" s="1">
        <v>45322</v>
      </c>
    </row>
    <row r="268" spans="1:1" x14ac:dyDescent="0.35">
      <c r="A268" s="1">
        <v>45323</v>
      </c>
    </row>
    <row r="269" spans="1:1" x14ac:dyDescent="0.35">
      <c r="A269" s="1">
        <v>45324</v>
      </c>
    </row>
    <row r="270" spans="1:1" x14ac:dyDescent="0.35">
      <c r="A270" s="1">
        <v>45325</v>
      </c>
    </row>
    <row r="271" spans="1:1" x14ac:dyDescent="0.35">
      <c r="A271" s="1">
        <v>45326</v>
      </c>
    </row>
    <row r="272" spans="1:1" x14ac:dyDescent="0.35">
      <c r="A272" s="1">
        <v>45327</v>
      </c>
    </row>
    <row r="273" spans="1:1" x14ac:dyDescent="0.35">
      <c r="A273" s="1">
        <v>45328</v>
      </c>
    </row>
    <row r="274" spans="1:1" x14ac:dyDescent="0.35">
      <c r="A274" s="1">
        <v>45329</v>
      </c>
    </row>
    <row r="275" spans="1:1" x14ac:dyDescent="0.35">
      <c r="A275" s="1">
        <v>45330</v>
      </c>
    </row>
    <row r="276" spans="1:1" x14ac:dyDescent="0.35">
      <c r="A276" s="1">
        <v>45331</v>
      </c>
    </row>
    <row r="277" spans="1:1" x14ac:dyDescent="0.35">
      <c r="A277" s="1">
        <v>45332</v>
      </c>
    </row>
    <row r="278" spans="1:1" x14ac:dyDescent="0.35">
      <c r="A278" s="1">
        <v>45333</v>
      </c>
    </row>
    <row r="279" spans="1:1" x14ac:dyDescent="0.35">
      <c r="A279" s="1">
        <v>45334</v>
      </c>
    </row>
    <row r="280" spans="1:1" x14ac:dyDescent="0.35">
      <c r="A280" s="1">
        <v>45335</v>
      </c>
    </row>
    <row r="281" spans="1:1" x14ac:dyDescent="0.35">
      <c r="A281" s="1">
        <v>45336</v>
      </c>
    </row>
    <row r="282" spans="1:1" x14ac:dyDescent="0.35">
      <c r="A282" s="1">
        <v>45337</v>
      </c>
    </row>
    <row r="283" spans="1:1" x14ac:dyDescent="0.35">
      <c r="A283" s="1">
        <v>45338</v>
      </c>
    </row>
    <row r="284" spans="1:1" x14ac:dyDescent="0.35">
      <c r="A284" s="1">
        <v>45339</v>
      </c>
    </row>
    <row r="285" spans="1:1" x14ac:dyDescent="0.35">
      <c r="A285" s="1">
        <v>45340</v>
      </c>
    </row>
    <row r="286" spans="1:1" x14ac:dyDescent="0.35">
      <c r="A286" s="1">
        <v>45341</v>
      </c>
    </row>
    <row r="287" spans="1:1" x14ac:dyDescent="0.35">
      <c r="A287" s="1">
        <v>45342</v>
      </c>
    </row>
    <row r="288" spans="1:1" x14ac:dyDescent="0.35">
      <c r="A288" s="1">
        <v>45343</v>
      </c>
    </row>
    <row r="289" spans="1:1" x14ac:dyDescent="0.35">
      <c r="A289" s="1">
        <v>45344</v>
      </c>
    </row>
    <row r="290" spans="1:1" x14ac:dyDescent="0.35">
      <c r="A290" s="1">
        <v>45345</v>
      </c>
    </row>
    <row r="291" spans="1:1" x14ac:dyDescent="0.35">
      <c r="A291" s="1">
        <v>45346</v>
      </c>
    </row>
    <row r="292" spans="1:1" x14ac:dyDescent="0.35">
      <c r="A292" s="1">
        <v>45347</v>
      </c>
    </row>
    <row r="293" spans="1:1" x14ac:dyDescent="0.35">
      <c r="A293" s="1">
        <v>45348</v>
      </c>
    </row>
    <row r="294" spans="1:1" x14ac:dyDescent="0.35">
      <c r="A294" s="1">
        <v>45349</v>
      </c>
    </row>
    <row r="295" spans="1:1" x14ac:dyDescent="0.35">
      <c r="A295" s="1">
        <v>45350</v>
      </c>
    </row>
    <row r="296" spans="1:1" x14ac:dyDescent="0.35">
      <c r="A296" s="1">
        <v>45351</v>
      </c>
    </row>
    <row r="297" spans="1:1" x14ac:dyDescent="0.35">
      <c r="A297" s="1">
        <v>45352</v>
      </c>
    </row>
    <row r="298" spans="1:1" x14ac:dyDescent="0.35">
      <c r="A298" s="1">
        <v>45353</v>
      </c>
    </row>
    <row r="299" spans="1:1" x14ac:dyDescent="0.35">
      <c r="A299" s="1">
        <v>45354</v>
      </c>
    </row>
    <row r="300" spans="1:1" x14ac:dyDescent="0.35">
      <c r="A300" s="1">
        <v>45355</v>
      </c>
    </row>
    <row r="301" spans="1:1" x14ac:dyDescent="0.35">
      <c r="A301" s="1">
        <v>45356</v>
      </c>
    </row>
    <row r="302" spans="1:1" x14ac:dyDescent="0.35">
      <c r="A302" s="1">
        <v>45357</v>
      </c>
    </row>
    <row r="303" spans="1:1" x14ac:dyDescent="0.35">
      <c r="A303" s="1">
        <v>45358</v>
      </c>
    </row>
    <row r="304" spans="1:1" x14ac:dyDescent="0.35">
      <c r="A304" s="1">
        <v>45359</v>
      </c>
    </row>
    <row r="305" spans="1:1" x14ac:dyDescent="0.35">
      <c r="A305" s="1">
        <v>45360</v>
      </c>
    </row>
    <row r="306" spans="1:1" x14ac:dyDescent="0.35">
      <c r="A306" s="1">
        <v>45361</v>
      </c>
    </row>
    <row r="307" spans="1:1" x14ac:dyDescent="0.35">
      <c r="A307" s="1">
        <v>45362</v>
      </c>
    </row>
    <row r="308" spans="1:1" x14ac:dyDescent="0.35">
      <c r="A308" s="1">
        <v>45363</v>
      </c>
    </row>
    <row r="309" spans="1:1" x14ac:dyDescent="0.35">
      <c r="A309" s="1">
        <v>45364</v>
      </c>
    </row>
    <row r="310" spans="1:1" x14ac:dyDescent="0.35">
      <c r="A310" s="1">
        <v>45365</v>
      </c>
    </row>
    <row r="311" spans="1:1" x14ac:dyDescent="0.35">
      <c r="A311" s="1">
        <v>45366</v>
      </c>
    </row>
    <row r="312" spans="1:1" x14ac:dyDescent="0.35">
      <c r="A312" s="1">
        <v>45367</v>
      </c>
    </row>
    <row r="313" spans="1:1" x14ac:dyDescent="0.35">
      <c r="A313" s="1">
        <v>45368</v>
      </c>
    </row>
    <row r="314" spans="1:1" x14ac:dyDescent="0.35">
      <c r="A314" s="1">
        <v>45369</v>
      </c>
    </row>
    <row r="315" spans="1:1" x14ac:dyDescent="0.35">
      <c r="A315" s="1">
        <v>45370</v>
      </c>
    </row>
    <row r="316" spans="1:1" x14ac:dyDescent="0.35">
      <c r="A316" s="1">
        <v>45371</v>
      </c>
    </row>
    <row r="317" spans="1:1" x14ac:dyDescent="0.35">
      <c r="A317" s="1">
        <v>45372</v>
      </c>
    </row>
    <row r="318" spans="1:1" x14ac:dyDescent="0.35">
      <c r="A318" s="1">
        <v>45373</v>
      </c>
    </row>
    <row r="319" spans="1:1" x14ac:dyDescent="0.35">
      <c r="A319" s="1">
        <v>45374</v>
      </c>
    </row>
    <row r="320" spans="1:1" x14ac:dyDescent="0.35">
      <c r="A320" s="1">
        <v>45375</v>
      </c>
    </row>
    <row r="321" spans="1:1" x14ac:dyDescent="0.35">
      <c r="A321" s="1">
        <v>45376</v>
      </c>
    </row>
    <row r="322" spans="1:1" x14ac:dyDescent="0.35">
      <c r="A322" s="1">
        <v>45377</v>
      </c>
    </row>
    <row r="323" spans="1:1" x14ac:dyDescent="0.35">
      <c r="A323" s="1">
        <v>45378</v>
      </c>
    </row>
    <row r="324" spans="1:1" x14ac:dyDescent="0.35">
      <c r="A324" s="1">
        <v>45379</v>
      </c>
    </row>
    <row r="325" spans="1:1" x14ac:dyDescent="0.35">
      <c r="A325" s="1">
        <v>45380</v>
      </c>
    </row>
    <row r="326" spans="1:1" x14ac:dyDescent="0.35">
      <c r="A326" s="1">
        <v>45381</v>
      </c>
    </row>
    <row r="327" spans="1:1" x14ac:dyDescent="0.35">
      <c r="A327" s="1">
        <v>45382</v>
      </c>
    </row>
    <row r="328" spans="1:1" x14ac:dyDescent="0.35">
      <c r="A328" s="1">
        <v>45383</v>
      </c>
    </row>
    <row r="329" spans="1:1" x14ac:dyDescent="0.35">
      <c r="A329" s="1">
        <v>45384</v>
      </c>
    </row>
    <row r="330" spans="1:1" x14ac:dyDescent="0.35">
      <c r="A330" s="1">
        <v>45385</v>
      </c>
    </row>
    <row r="331" spans="1:1" x14ac:dyDescent="0.35">
      <c r="A331" s="1">
        <v>45386</v>
      </c>
    </row>
    <row r="332" spans="1:1" x14ac:dyDescent="0.35">
      <c r="A332" s="1">
        <v>45387</v>
      </c>
    </row>
    <row r="333" spans="1:1" x14ac:dyDescent="0.35">
      <c r="A333" s="1">
        <v>45388</v>
      </c>
    </row>
    <row r="334" spans="1:1" x14ac:dyDescent="0.35">
      <c r="A334" s="1">
        <v>45389</v>
      </c>
    </row>
    <row r="335" spans="1:1" x14ac:dyDescent="0.35">
      <c r="A335" s="1">
        <v>45390</v>
      </c>
    </row>
    <row r="336" spans="1:1" x14ac:dyDescent="0.35">
      <c r="A336" s="1">
        <v>45391</v>
      </c>
    </row>
    <row r="337" spans="1:1" x14ac:dyDescent="0.35">
      <c r="A337" s="1">
        <v>45392</v>
      </c>
    </row>
    <row r="338" spans="1:1" x14ac:dyDescent="0.35">
      <c r="A338" s="1">
        <v>45393</v>
      </c>
    </row>
    <row r="339" spans="1:1" x14ac:dyDescent="0.35">
      <c r="A339" s="1">
        <v>45394</v>
      </c>
    </row>
    <row r="340" spans="1:1" x14ac:dyDescent="0.35">
      <c r="A340" s="1">
        <v>45395</v>
      </c>
    </row>
    <row r="341" spans="1:1" x14ac:dyDescent="0.35">
      <c r="A341" s="1">
        <v>45396</v>
      </c>
    </row>
    <row r="342" spans="1:1" x14ac:dyDescent="0.35">
      <c r="A342" s="1">
        <v>45397</v>
      </c>
    </row>
    <row r="343" spans="1:1" x14ac:dyDescent="0.35">
      <c r="A343" s="1">
        <v>45398</v>
      </c>
    </row>
    <row r="344" spans="1:1" x14ac:dyDescent="0.35">
      <c r="A344" s="1">
        <v>45399</v>
      </c>
    </row>
    <row r="345" spans="1:1" x14ac:dyDescent="0.35">
      <c r="A345" s="1">
        <v>45400</v>
      </c>
    </row>
    <row r="346" spans="1:1" x14ac:dyDescent="0.35">
      <c r="A346" s="1">
        <v>45401</v>
      </c>
    </row>
    <row r="347" spans="1:1" x14ac:dyDescent="0.35">
      <c r="A347" s="1">
        <v>45402</v>
      </c>
    </row>
    <row r="348" spans="1:1" x14ac:dyDescent="0.35">
      <c r="A348" s="1">
        <v>45403</v>
      </c>
    </row>
    <row r="349" spans="1:1" x14ac:dyDescent="0.35">
      <c r="A349" s="1">
        <v>45404</v>
      </c>
    </row>
    <row r="350" spans="1:1" x14ac:dyDescent="0.35">
      <c r="A350" s="1">
        <v>45405</v>
      </c>
    </row>
    <row r="351" spans="1:1" x14ac:dyDescent="0.35">
      <c r="A351" s="1">
        <v>45406</v>
      </c>
    </row>
    <row r="352" spans="1:1" x14ac:dyDescent="0.35">
      <c r="A352" s="1">
        <v>45407</v>
      </c>
    </row>
    <row r="353" spans="1:1" x14ac:dyDescent="0.35">
      <c r="A353" s="1">
        <v>45408</v>
      </c>
    </row>
    <row r="354" spans="1:1" x14ac:dyDescent="0.35">
      <c r="A354" s="1">
        <v>45409</v>
      </c>
    </row>
    <row r="355" spans="1:1" x14ac:dyDescent="0.35">
      <c r="A355" s="1">
        <v>45410</v>
      </c>
    </row>
    <row r="356" spans="1:1" x14ac:dyDescent="0.35">
      <c r="A356" s="1">
        <v>45411</v>
      </c>
    </row>
    <row r="357" spans="1:1" x14ac:dyDescent="0.35">
      <c r="A357" s="1">
        <v>45412</v>
      </c>
    </row>
    <row r="358" spans="1:1" x14ac:dyDescent="0.35">
      <c r="A358" s="1">
        <v>45413</v>
      </c>
    </row>
    <row r="359" spans="1:1" x14ac:dyDescent="0.35">
      <c r="A359" s="1">
        <v>45414</v>
      </c>
    </row>
    <row r="360" spans="1:1" x14ac:dyDescent="0.35">
      <c r="A360" s="1">
        <v>45415</v>
      </c>
    </row>
    <row r="361" spans="1:1" x14ac:dyDescent="0.35">
      <c r="A361" s="1">
        <v>45416</v>
      </c>
    </row>
    <row r="362" spans="1:1" x14ac:dyDescent="0.35">
      <c r="A362" s="1">
        <v>45417</v>
      </c>
    </row>
    <row r="363" spans="1:1" x14ac:dyDescent="0.35">
      <c r="A363" s="1">
        <v>45418</v>
      </c>
    </row>
    <row r="364" spans="1:1" x14ac:dyDescent="0.35">
      <c r="A364" s="1">
        <v>45419</v>
      </c>
    </row>
    <row r="365" spans="1:1" x14ac:dyDescent="0.35">
      <c r="A365" s="1">
        <v>45420</v>
      </c>
    </row>
    <row r="366" spans="1:1" x14ac:dyDescent="0.35">
      <c r="A366" s="1">
        <v>45421</v>
      </c>
    </row>
    <row r="367" spans="1:1" x14ac:dyDescent="0.35">
      <c r="A367" s="1">
        <v>45422</v>
      </c>
    </row>
    <row r="368" spans="1:1" x14ac:dyDescent="0.35">
      <c r="A368" s="1">
        <v>45423</v>
      </c>
    </row>
    <row r="369" spans="1:1" x14ac:dyDescent="0.35">
      <c r="A369" s="1">
        <v>45424</v>
      </c>
    </row>
    <row r="370" spans="1:1" x14ac:dyDescent="0.35">
      <c r="A370" s="1">
        <v>45425</v>
      </c>
    </row>
    <row r="371" spans="1:1" x14ac:dyDescent="0.35">
      <c r="A371" s="1">
        <v>45426</v>
      </c>
    </row>
    <row r="372" spans="1:1" x14ac:dyDescent="0.35">
      <c r="A372" s="1">
        <v>45427</v>
      </c>
    </row>
    <row r="373" spans="1:1" x14ac:dyDescent="0.35">
      <c r="A373" s="1">
        <v>45428</v>
      </c>
    </row>
    <row r="374" spans="1:1" x14ac:dyDescent="0.35">
      <c r="A374" s="1">
        <v>45429</v>
      </c>
    </row>
    <row r="375" spans="1:1" x14ac:dyDescent="0.35">
      <c r="A375" s="1">
        <v>45430</v>
      </c>
    </row>
    <row r="376" spans="1:1" x14ac:dyDescent="0.35">
      <c r="A376" s="1">
        <v>45431</v>
      </c>
    </row>
    <row r="377" spans="1:1" x14ac:dyDescent="0.35">
      <c r="A377" s="1">
        <v>45432</v>
      </c>
    </row>
    <row r="378" spans="1:1" x14ac:dyDescent="0.35">
      <c r="A378" s="1">
        <v>45433</v>
      </c>
    </row>
    <row r="379" spans="1:1" x14ac:dyDescent="0.35">
      <c r="A379" s="1">
        <v>45434</v>
      </c>
    </row>
    <row r="380" spans="1:1" x14ac:dyDescent="0.35">
      <c r="A380" s="1">
        <v>45435</v>
      </c>
    </row>
    <row r="381" spans="1:1" x14ac:dyDescent="0.35">
      <c r="A381" s="1">
        <v>45436</v>
      </c>
    </row>
    <row r="382" spans="1:1" x14ac:dyDescent="0.35">
      <c r="A382" s="1">
        <v>45437</v>
      </c>
    </row>
    <row r="383" spans="1:1" x14ac:dyDescent="0.35">
      <c r="A383" s="1">
        <v>45438</v>
      </c>
    </row>
    <row r="384" spans="1:1" x14ac:dyDescent="0.35">
      <c r="A384" s="1">
        <v>45439</v>
      </c>
    </row>
    <row r="385" spans="1:1" x14ac:dyDescent="0.35">
      <c r="A385" s="1">
        <v>45440</v>
      </c>
    </row>
    <row r="386" spans="1:1" x14ac:dyDescent="0.35">
      <c r="A386" s="1">
        <v>45441</v>
      </c>
    </row>
    <row r="387" spans="1:1" x14ac:dyDescent="0.35">
      <c r="A387" s="1">
        <v>45442</v>
      </c>
    </row>
    <row r="388" spans="1:1" x14ac:dyDescent="0.35">
      <c r="A388" s="1">
        <v>45443</v>
      </c>
    </row>
    <row r="389" spans="1:1" x14ac:dyDescent="0.35">
      <c r="A389" s="1">
        <v>45444</v>
      </c>
    </row>
    <row r="390" spans="1:1" x14ac:dyDescent="0.35">
      <c r="A390" s="1">
        <v>45445</v>
      </c>
    </row>
    <row r="391" spans="1:1" x14ac:dyDescent="0.35">
      <c r="A391" s="1">
        <v>45446</v>
      </c>
    </row>
    <row r="392" spans="1:1" x14ac:dyDescent="0.35">
      <c r="A392" s="1">
        <v>45447</v>
      </c>
    </row>
    <row r="393" spans="1:1" x14ac:dyDescent="0.35">
      <c r="A393" s="1">
        <v>45448</v>
      </c>
    </row>
    <row r="394" spans="1:1" x14ac:dyDescent="0.35">
      <c r="A394" s="1">
        <v>45449</v>
      </c>
    </row>
    <row r="395" spans="1:1" x14ac:dyDescent="0.35">
      <c r="A395" s="1">
        <v>45450</v>
      </c>
    </row>
    <row r="396" spans="1:1" x14ac:dyDescent="0.35">
      <c r="A396" s="1">
        <v>45451</v>
      </c>
    </row>
    <row r="397" spans="1:1" x14ac:dyDescent="0.35">
      <c r="A397" s="1">
        <v>45452</v>
      </c>
    </row>
    <row r="398" spans="1:1" x14ac:dyDescent="0.35">
      <c r="A398" s="1">
        <v>45453</v>
      </c>
    </row>
    <row r="399" spans="1:1" x14ac:dyDescent="0.35">
      <c r="A399" s="1">
        <v>45454</v>
      </c>
    </row>
    <row r="400" spans="1:1" x14ac:dyDescent="0.35">
      <c r="A400" s="1">
        <v>45455</v>
      </c>
    </row>
    <row r="401" spans="1:1" x14ac:dyDescent="0.35">
      <c r="A401" s="1">
        <v>45456</v>
      </c>
    </row>
    <row r="402" spans="1:1" x14ac:dyDescent="0.35">
      <c r="A402" s="1">
        <v>45457</v>
      </c>
    </row>
    <row r="403" spans="1:1" x14ac:dyDescent="0.35">
      <c r="A403" s="1">
        <v>45458</v>
      </c>
    </row>
    <row r="404" spans="1:1" x14ac:dyDescent="0.35">
      <c r="A404" s="1">
        <v>45459</v>
      </c>
    </row>
    <row r="405" spans="1:1" x14ac:dyDescent="0.35">
      <c r="A405" s="1">
        <v>45460</v>
      </c>
    </row>
    <row r="406" spans="1:1" x14ac:dyDescent="0.35">
      <c r="A406" s="1">
        <v>45461</v>
      </c>
    </row>
    <row r="407" spans="1:1" x14ac:dyDescent="0.35">
      <c r="A407" s="1">
        <v>45462</v>
      </c>
    </row>
    <row r="408" spans="1:1" x14ac:dyDescent="0.35">
      <c r="A408" s="1">
        <v>45463</v>
      </c>
    </row>
    <row r="409" spans="1:1" x14ac:dyDescent="0.35">
      <c r="A409" s="1">
        <v>45464</v>
      </c>
    </row>
    <row r="410" spans="1:1" x14ac:dyDescent="0.35">
      <c r="A410" s="1">
        <v>45465</v>
      </c>
    </row>
    <row r="411" spans="1:1" x14ac:dyDescent="0.35">
      <c r="A411" s="1">
        <v>45466</v>
      </c>
    </row>
    <row r="412" spans="1:1" x14ac:dyDescent="0.35">
      <c r="A412" s="1">
        <v>45467</v>
      </c>
    </row>
    <row r="413" spans="1:1" x14ac:dyDescent="0.35">
      <c r="A413" s="1">
        <v>45468</v>
      </c>
    </row>
    <row r="414" spans="1:1" x14ac:dyDescent="0.35">
      <c r="A414" s="1">
        <v>45469</v>
      </c>
    </row>
    <row r="415" spans="1:1" x14ac:dyDescent="0.35">
      <c r="A415" s="1">
        <v>45470</v>
      </c>
    </row>
    <row r="416" spans="1:1" x14ac:dyDescent="0.35">
      <c r="A416" s="1">
        <v>45471</v>
      </c>
    </row>
    <row r="417" spans="1:1" x14ac:dyDescent="0.35">
      <c r="A417" s="1">
        <v>45472</v>
      </c>
    </row>
    <row r="418" spans="1:1" x14ac:dyDescent="0.35">
      <c r="A418" s="1">
        <v>45473</v>
      </c>
    </row>
    <row r="419" spans="1:1" x14ac:dyDescent="0.35">
      <c r="A419" s="1">
        <v>45474</v>
      </c>
    </row>
    <row r="420" spans="1:1" x14ac:dyDescent="0.35">
      <c r="A420" s="1">
        <v>45475</v>
      </c>
    </row>
    <row r="421" spans="1:1" x14ac:dyDescent="0.35">
      <c r="A421" s="1">
        <v>45476</v>
      </c>
    </row>
    <row r="422" spans="1:1" x14ac:dyDescent="0.35">
      <c r="A422" s="1">
        <v>45477</v>
      </c>
    </row>
    <row r="423" spans="1:1" x14ac:dyDescent="0.35">
      <c r="A423" s="1">
        <v>45478</v>
      </c>
    </row>
    <row r="424" spans="1:1" x14ac:dyDescent="0.35">
      <c r="A424" s="1">
        <v>45479</v>
      </c>
    </row>
    <row r="425" spans="1:1" x14ac:dyDescent="0.35">
      <c r="A425" s="1">
        <v>45480</v>
      </c>
    </row>
    <row r="426" spans="1:1" x14ac:dyDescent="0.35">
      <c r="A426" s="1">
        <v>45481</v>
      </c>
    </row>
    <row r="427" spans="1:1" x14ac:dyDescent="0.35">
      <c r="A427" s="1">
        <v>45482</v>
      </c>
    </row>
    <row r="428" spans="1:1" x14ac:dyDescent="0.35">
      <c r="A428" s="1">
        <v>45483</v>
      </c>
    </row>
    <row r="429" spans="1:1" x14ac:dyDescent="0.35">
      <c r="A429" s="1">
        <v>45484</v>
      </c>
    </row>
    <row r="430" spans="1:1" x14ac:dyDescent="0.35">
      <c r="A430" s="1">
        <v>45485</v>
      </c>
    </row>
    <row r="431" spans="1:1" x14ac:dyDescent="0.35">
      <c r="A431" s="1">
        <v>45486</v>
      </c>
    </row>
    <row r="432" spans="1:1" x14ac:dyDescent="0.35">
      <c r="A432" s="1">
        <v>45487</v>
      </c>
    </row>
    <row r="433" spans="1:1" x14ac:dyDescent="0.35">
      <c r="A433" s="1">
        <v>45488</v>
      </c>
    </row>
    <row r="434" spans="1:1" x14ac:dyDescent="0.35">
      <c r="A434" s="1">
        <v>45489</v>
      </c>
    </row>
    <row r="435" spans="1:1" x14ac:dyDescent="0.35">
      <c r="A435" s="1">
        <v>45490</v>
      </c>
    </row>
    <row r="436" spans="1:1" x14ac:dyDescent="0.35">
      <c r="A436" s="1">
        <v>45491</v>
      </c>
    </row>
    <row r="437" spans="1:1" x14ac:dyDescent="0.35">
      <c r="A437" s="1">
        <v>45492</v>
      </c>
    </row>
    <row r="438" spans="1:1" x14ac:dyDescent="0.35">
      <c r="A438" s="1">
        <v>45493</v>
      </c>
    </row>
    <row r="439" spans="1:1" x14ac:dyDescent="0.35">
      <c r="A439" s="1">
        <v>45494</v>
      </c>
    </row>
    <row r="440" spans="1:1" x14ac:dyDescent="0.35">
      <c r="A440" s="1">
        <v>45495</v>
      </c>
    </row>
    <row r="441" spans="1:1" x14ac:dyDescent="0.35">
      <c r="A441" s="1">
        <v>45496</v>
      </c>
    </row>
    <row r="442" spans="1:1" x14ac:dyDescent="0.35">
      <c r="A442" s="1">
        <v>45497</v>
      </c>
    </row>
    <row r="443" spans="1:1" x14ac:dyDescent="0.35">
      <c r="A443" s="1">
        <v>45498</v>
      </c>
    </row>
    <row r="444" spans="1:1" x14ac:dyDescent="0.35">
      <c r="A444" s="1">
        <v>45499</v>
      </c>
    </row>
    <row r="445" spans="1:1" x14ac:dyDescent="0.35">
      <c r="A445" s="1">
        <v>45500</v>
      </c>
    </row>
    <row r="446" spans="1:1" x14ac:dyDescent="0.35">
      <c r="A446" s="1">
        <v>45501</v>
      </c>
    </row>
    <row r="447" spans="1:1" x14ac:dyDescent="0.35">
      <c r="A447" s="1">
        <v>45502</v>
      </c>
    </row>
    <row r="448" spans="1:1" x14ac:dyDescent="0.35">
      <c r="A448" s="1">
        <v>45503</v>
      </c>
    </row>
    <row r="449" spans="1:1" x14ac:dyDescent="0.35">
      <c r="A449" s="1">
        <v>45504</v>
      </c>
    </row>
    <row r="450" spans="1:1" x14ac:dyDescent="0.35">
      <c r="A450" s="1">
        <v>45505</v>
      </c>
    </row>
    <row r="451" spans="1:1" x14ac:dyDescent="0.35">
      <c r="A451" s="1">
        <v>45506</v>
      </c>
    </row>
    <row r="452" spans="1:1" x14ac:dyDescent="0.35">
      <c r="A452" s="1">
        <v>45507</v>
      </c>
    </row>
    <row r="453" spans="1:1" x14ac:dyDescent="0.35">
      <c r="A453" s="1">
        <v>45508</v>
      </c>
    </row>
    <row r="454" spans="1:1" x14ac:dyDescent="0.35">
      <c r="A454" s="1">
        <v>45509</v>
      </c>
    </row>
    <row r="455" spans="1:1" x14ac:dyDescent="0.35">
      <c r="A455" s="1">
        <v>45510</v>
      </c>
    </row>
    <row r="456" spans="1:1" x14ac:dyDescent="0.35">
      <c r="A456" s="1">
        <v>45511</v>
      </c>
    </row>
    <row r="457" spans="1:1" x14ac:dyDescent="0.35">
      <c r="A457" s="1">
        <v>45512</v>
      </c>
    </row>
    <row r="458" spans="1:1" x14ac:dyDescent="0.35">
      <c r="A458" s="1">
        <v>45513</v>
      </c>
    </row>
    <row r="459" spans="1:1" x14ac:dyDescent="0.35">
      <c r="A459" s="1">
        <v>45514</v>
      </c>
    </row>
    <row r="460" spans="1:1" x14ac:dyDescent="0.35">
      <c r="A460" s="1">
        <v>45515</v>
      </c>
    </row>
    <row r="461" spans="1:1" x14ac:dyDescent="0.35">
      <c r="A461" s="1">
        <v>45516</v>
      </c>
    </row>
    <row r="462" spans="1:1" x14ac:dyDescent="0.35">
      <c r="A462" s="1">
        <v>45517</v>
      </c>
    </row>
    <row r="463" spans="1:1" x14ac:dyDescent="0.35">
      <c r="A463" s="1">
        <v>45518</v>
      </c>
    </row>
    <row r="464" spans="1:1" x14ac:dyDescent="0.35">
      <c r="A464" s="1">
        <v>45519</v>
      </c>
    </row>
    <row r="465" spans="1:1" x14ac:dyDescent="0.35">
      <c r="A465" s="1">
        <v>45520</v>
      </c>
    </row>
    <row r="466" spans="1:1" x14ac:dyDescent="0.35">
      <c r="A466" s="1">
        <v>45521</v>
      </c>
    </row>
    <row r="467" spans="1:1" x14ac:dyDescent="0.35">
      <c r="A467" s="1">
        <v>45522</v>
      </c>
    </row>
    <row r="468" spans="1:1" x14ac:dyDescent="0.35">
      <c r="A468" s="1">
        <v>45523</v>
      </c>
    </row>
    <row r="469" spans="1:1" x14ac:dyDescent="0.35">
      <c r="A469" s="1">
        <v>45524</v>
      </c>
    </row>
    <row r="470" spans="1:1" x14ac:dyDescent="0.35">
      <c r="A470" s="1">
        <v>45525</v>
      </c>
    </row>
    <row r="471" spans="1:1" x14ac:dyDescent="0.35">
      <c r="A471" s="1">
        <v>45526</v>
      </c>
    </row>
    <row r="472" spans="1:1" x14ac:dyDescent="0.35">
      <c r="A472" s="1">
        <v>45527</v>
      </c>
    </row>
    <row r="473" spans="1:1" x14ac:dyDescent="0.35">
      <c r="A473" s="1">
        <v>45528</v>
      </c>
    </row>
    <row r="474" spans="1:1" x14ac:dyDescent="0.35">
      <c r="A474" s="1">
        <v>45529</v>
      </c>
    </row>
    <row r="475" spans="1:1" x14ac:dyDescent="0.35">
      <c r="A475" s="1">
        <v>45530</v>
      </c>
    </row>
    <row r="476" spans="1:1" x14ac:dyDescent="0.35">
      <c r="A476" s="1">
        <v>45531</v>
      </c>
    </row>
    <row r="477" spans="1:1" x14ac:dyDescent="0.35">
      <c r="A477" s="1">
        <v>45532</v>
      </c>
    </row>
    <row r="478" spans="1:1" x14ac:dyDescent="0.35">
      <c r="A478" s="1">
        <v>45533</v>
      </c>
    </row>
    <row r="479" spans="1:1" x14ac:dyDescent="0.35">
      <c r="A479" s="1">
        <v>45534</v>
      </c>
    </row>
    <row r="480" spans="1:1" x14ac:dyDescent="0.35">
      <c r="A480" s="1">
        <v>45535</v>
      </c>
    </row>
    <row r="481" spans="1:1" x14ac:dyDescent="0.35">
      <c r="A481" s="1">
        <v>45536</v>
      </c>
    </row>
    <row r="482" spans="1:1" x14ac:dyDescent="0.35">
      <c r="A482" s="1">
        <v>45537</v>
      </c>
    </row>
    <row r="483" spans="1:1" x14ac:dyDescent="0.35">
      <c r="A483" s="1">
        <v>45538</v>
      </c>
    </row>
    <row r="484" spans="1:1" x14ac:dyDescent="0.35">
      <c r="A484" s="1">
        <v>45539</v>
      </c>
    </row>
    <row r="485" spans="1:1" x14ac:dyDescent="0.35">
      <c r="A485" s="1">
        <v>45540</v>
      </c>
    </row>
    <row r="486" spans="1:1" x14ac:dyDescent="0.35">
      <c r="A486" s="1">
        <v>45541</v>
      </c>
    </row>
    <row r="487" spans="1:1" x14ac:dyDescent="0.35">
      <c r="A487" s="1">
        <v>45542</v>
      </c>
    </row>
    <row r="488" spans="1:1" x14ac:dyDescent="0.35">
      <c r="A488" s="1">
        <v>45543</v>
      </c>
    </row>
    <row r="489" spans="1:1" x14ac:dyDescent="0.35">
      <c r="A489" s="1">
        <v>45544</v>
      </c>
    </row>
    <row r="490" spans="1:1" x14ac:dyDescent="0.35">
      <c r="A490" s="1">
        <v>45545</v>
      </c>
    </row>
    <row r="491" spans="1:1" x14ac:dyDescent="0.35">
      <c r="A491" s="1">
        <v>45546</v>
      </c>
    </row>
    <row r="492" spans="1:1" x14ac:dyDescent="0.35">
      <c r="A492" s="1">
        <v>45547</v>
      </c>
    </row>
    <row r="493" spans="1:1" x14ac:dyDescent="0.35">
      <c r="A493" s="1">
        <v>45548</v>
      </c>
    </row>
    <row r="494" spans="1:1" x14ac:dyDescent="0.35">
      <c r="A494" s="1">
        <v>45549</v>
      </c>
    </row>
    <row r="495" spans="1:1" x14ac:dyDescent="0.35">
      <c r="A495" s="1">
        <v>45550</v>
      </c>
    </row>
    <row r="496" spans="1:1" x14ac:dyDescent="0.35">
      <c r="A496" s="1">
        <v>45551</v>
      </c>
    </row>
    <row r="497" spans="1:1" x14ac:dyDescent="0.35">
      <c r="A497" s="1">
        <v>45552</v>
      </c>
    </row>
    <row r="498" spans="1:1" x14ac:dyDescent="0.35">
      <c r="A498" s="1">
        <v>45553</v>
      </c>
    </row>
    <row r="499" spans="1:1" x14ac:dyDescent="0.35">
      <c r="A499" s="1">
        <v>45554</v>
      </c>
    </row>
    <row r="500" spans="1:1" x14ac:dyDescent="0.35">
      <c r="A500" s="1">
        <v>45555</v>
      </c>
    </row>
    <row r="501" spans="1:1" x14ac:dyDescent="0.35">
      <c r="A501" s="1">
        <v>45556</v>
      </c>
    </row>
    <row r="502" spans="1:1" x14ac:dyDescent="0.35">
      <c r="A502" s="1">
        <v>45557</v>
      </c>
    </row>
    <row r="503" spans="1:1" x14ac:dyDescent="0.35">
      <c r="A503" s="1">
        <v>45558</v>
      </c>
    </row>
    <row r="504" spans="1:1" x14ac:dyDescent="0.35">
      <c r="A504" s="1">
        <v>45559</v>
      </c>
    </row>
    <row r="505" spans="1:1" x14ac:dyDescent="0.35">
      <c r="A505" s="1">
        <v>45560</v>
      </c>
    </row>
    <row r="506" spans="1:1" x14ac:dyDescent="0.35">
      <c r="A506" s="1">
        <v>45561</v>
      </c>
    </row>
    <row r="507" spans="1:1" x14ac:dyDescent="0.35">
      <c r="A507" s="1">
        <v>45562</v>
      </c>
    </row>
    <row r="508" spans="1:1" x14ac:dyDescent="0.35">
      <c r="A508" s="1">
        <v>45563</v>
      </c>
    </row>
    <row r="509" spans="1:1" x14ac:dyDescent="0.35">
      <c r="A509" s="1">
        <v>45564</v>
      </c>
    </row>
    <row r="510" spans="1:1" x14ac:dyDescent="0.35">
      <c r="A510" s="1">
        <v>45565</v>
      </c>
    </row>
    <row r="511" spans="1:1" x14ac:dyDescent="0.35">
      <c r="A511" s="1">
        <v>45566</v>
      </c>
    </row>
    <row r="512" spans="1:1" x14ac:dyDescent="0.35">
      <c r="A512" s="1">
        <v>45567</v>
      </c>
    </row>
    <row r="513" spans="1:1" x14ac:dyDescent="0.35">
      <c r="A513" s="1">
        <v>45568</v>
      </c>
    </row>
    <row r="514" spans="1:1" x14ac:dyDescent="0.35">
      <c r="A514" s="1">
        <v>45569</v>
      </c>
    </row>
    <row r="515" spans="1:1" x14ac:dyDescent="0.35">
      <c r="A515" s="1">
        <v>45570</v>
      </c>
    </row>
    <row r="516" spans="1:1" x14ac:dyDescent="0.35">
      <c r="A516" s="1">
        <v>45571</v>
      </c>
    </row>
    <row r="517" spans="1:1" x14ac:dyDescent="0.35">
      <c r="A517" s="1">
        <v>45572</v>
      </c>
    </row>
    <row r="518" spans="1:1" x14ac:dyDescent="0.35">
      <c r="A518" s="1">
        <v>45573</v>
      </c>
    </row>
    <row r="519" spans="1:1" x14ac:dyDescent="0.35">
      <c r="A519" s="1">
        <v>45574</v>
      </c>
    </row>
    <row r="520" spans="1:1" x14ac:dyDescent="0.35">
      <c r="A520" s="1">
        <v>45575</v>
      </c>
    </row>
    <row r="521" spans="1:1" x14ac:dyDescent="0.35">
      <c r="A521" s="1">
        <v>45576</v>
      </c>
    </row>
    <row r="522" spans="1:1" x14ac:dyDescent="0.35">
      <c r="A522" s="1">
        <v>45577</v>
      </c>
    </row>
    <row r="523" spans="1:1" x14ac:dyDescent="0.35">
      <c r="A523" s="1">
        <v>45578</v>
      </c>
    </row>
    <row r="524" spans="1:1" x14ac:dyDescent="0.35">
      <c r="A524" s="1">
        <v>45579</v>
      </c>
    </row>
    <row r="525" spans="1:1" x14ac:dyDescent="0.35">
      <c r="A525" s="1">
        <v>45580</v>
      </c>
    </row>
    <row r="526" spans="1:1" x14ac:dyDescent="0.35">
      <c r="A526" s="1">
        <v>45581</v>
      </c>
    </row>
    <row r="527" spans="1:1" x14ac:dyDescent="0.35">
      <c r="A527" s="1">
        <v>45582</v>
      </c>
    </row>
    <row r="528" spans="1:1" x14ac:dyDescent="0.35">
      <c r="A528" s="1">
        <v>45583</v>
      </c>
    </row>
    <row r="529" spans="1:1" x14ac:dyDescent="0.35">
      <c r="A529" s="1">
        <v>45584</v>
      </c>
    </row>
    <row r="530" spans="1:1" x14ac:dyDescent="0.35">
      <c r="A530" s="1">
        <v>45585</v>
      </c>
    </row>
    <row r="531" spans="1:1" x14ac:dyDescent="0.35">
      <c r="A531" s="1">
        <v>45586</v>
      </c>
    </row>
    <row r="532" spans="1:1" x14ac:dyDescent="0.35">
      <c r="A532" s="1">
        <v>45587</v>
      </c>
    </row>
    <row r="533" spans="1:1" x14ac:dyDescent="0.35">
      <c r="A533" s="1">
        <v>45588</v>
      </c>
    </row>
    <row r="534" spans="1:1" x14ac:dyDescent="0.35">
      <c r="A534" s="1">
        <v>45589</v>
      </c>
    </row>
    <row r="535" spans="1:1" x14ac:dyDescent="0.35">
      <c r="A535" s="1">
        <v>45590</v>
      </c>
    </row>
    <row r="536" spans="1:1" x14ac:dyDescent="0.35">
      <c r="A536" s="1">
        <v>45591</v>
      </c>
    </row>
    <row r="537" spans="1:1" x14ac:dyDescent="0.35">
      <c r="A537" s="1">
        <v>45592</v>
      </c>
    </row>
    <row r="538" spans="1:1" x14ac:dyDescent="0.35">
      <c r="A538" s="1">
        <v>45593</v>
      </c>
    </row>
    <row r="539" spans="1:1" x14ac:dyDescent="0.35">
      <c r="A539" s="1">
        <v>45594</v>
      </c>
    </row>
    <row r="540" spans="1:1" x14ac:dyDescent="0.35">
      <c r="A540" s="1">
        <v>45595</v>
      </c>
    </row>
    <row r="541" spans="1:1" x14ac:dyDescent="0.35">
      <c r="A541" s="1">
        <v>45596</v>
      </c>
    </row>
    <row r="542" spans="1:1" x14ac:dyDescent="0.35">
      <c r="A542" s="1">
        <v>45597</v>
      </c>
    </row>
    <row r="543" spans="1:1" x14ac:dyDescent="0.35">
      <c r="A543" s="1">
        <v>45598</v>
      </c>
    </row>
    <row r="544" spans="1:1" x14ac:dyDescent="0.35">
      <c r="A544" s="1">
        <v>45599</v>
      </c>
    </row>
    <row r="545" spans="1:1" x14ac:dyDescent="0.35">
      <c r="A545" s="1">
        <v>45600</v>
      </c>
    </row>
    <row r="546" spans="1:1" x14ac:dyDescent="0.35">
      <c r="A546" s="1">
        <v>45601</v>
      </c>
    </row>
    <row r="547" spans="1:1" x14ac:dyDescent="0.35">
      <c r="A547" s="1">
        <v>45602</v>
      </c>
    </row>
    <row r="548" spans="1:1" x14ac:dyDescent="0.35">
      <c r="A548" s="1">
        <v>45603</v>
      </c>
    </row>
    <row r="549" spans="1:1" x14ac:dyDescent="0.35">
      <c r="A549" s="1">
        <v>45604</v>
      </c>
    </row>
    <row r="550" spans="1:1" x14ac:dyDescent="0.35">
      <c r="A550" s="1">
        <v>45605</v>
      </c>
    </row>
    <row r="551" spans="1:1" x14ac:dyDescent="0.35">
      <c r="A551" s="1">
        <v>45606</v>
      </c>
    </row>
    <row r="552" spans="1:1" x14ac:dyDescent="0.35">
      <c r="A552" s="1">
        <v>45607</v>
      </c>
    </row>
    <row r="553" spans="1:1" x14ac:dyDescent="0.35">
      <c r="A553" s="1">
        <v>45608</v>
      </c>
    </row>
    <row r="554" spans="1:1" x14ac:dyDescent="0.35">
      <c r="A554" s="1">
        <v>45609</v>
      </c>
    </row>
    <row r="555" spans="1:1" x14ac:dyDescent="0.35">
      <c r="A555" s="1">
        <v>45610</v>
      </c>
    </row>
    <row r="556" spans="1:1" x14ac:dyDescent="0.35">
      <c r="A556" s="1">
        <v>45611</v>
      </c>
    </row>
    <row r="557" spans="1:1" x14ac:dyDescent="0.35">
      <c r="A557" s="1">
        <v>45612</v>
      </c>
    </row>
    <row r="558" spans="1:1" x14ac:dyDescent="0.35">
      <c r="A558" s="1">
        <v>45613</v>
      </c>
    </row>
    <row r="559" spans="1:1" x14ac:dyDescent="0.35">
      <c r="A559" s="1">
        <v>45614</v>
      </c>
    </row>
    <row r="560" spans="1:1" x14ac:dyDescent="0.35">
      <c r="A560" s="1">
        <v>45615</v>
      </c>
    </row>
    <row r="561" spans="1:1" x14ac:dyDescent="0.35">
      <c r="A561" s="1">
        <v>45616</v>
      </c>
    </row>
    <row r="562" spans="1:1" x14ac:dyDescent="0.35">
      <c r="A562" s="1">
        <v>45617</v>
      </c>
    </row>
    <row r="563" spans="1:1" x14ac:dyDescent="0.35">
      <c r="A563" s="1">
        <v>45618</v>
      </c>
    </row>
    <row r="564" spans="1:1" x14ac:dyDescent="0.35">
      <c r="A564" s="1">
        <v>45619</v>
      </c>
    </row>
    <row r="565" spans="1:1" x14ac:dyDescent="0.35">
      <c r="A565" s="1">
        <v>45620</v>
      </c>
    </row>
    <row r="566" spans="1:1" x14ac:dyDescent="0.35">
      <c r="A566" s="1">
        <v>45621</v>
      </c>
    </row>
    <row r="567" spans="1:1" x14ac:dyDescent="0.35">
      <c r="A567" s="1">
        <v>45622</v>
      </c>
    </row>
    <row r="568" spans="1:1" x14ac:dyDescent="0.35">
      <c r="A568" s="1">
        <v>45623</v>
      </c>
    </row>
    <row r="569" spans="1:1" x14ac:dyDescent="0.35">
      <c r="A569" s="1">
        <v>45624</v>
      </c>
    </row>
    <row r="570" spans="1:1" x14ac:dyDescent="0.35">
      <c r="A570" s="1">
        <v>45625</v>
      </c>
    </row>
    <row r="571" spans="1:1" x14ac:dyDescent="0.35">
      <c r="A571" s="1">
        <v>45626</v>
      </c>
    </row>
    <row r="572" spans="1:1" x14ac:dyDescent="0.35">
      <c r="A572" s="1">
        <v>45627</v>
      </c>
    </row>
    <row r="573" spans="1:1" x14ac:dyDescent="0.35">
      <c r="A573" s="1">
        <v>45628</v>
      </c>
    </row>
    <row r="574" spans="1:1" x14ac:dyDescent="0.35">
      <c r="A574" s="1">
        <v>45629</v>
      </c>
    </row>
    <row r="575" spans="1:1" x14ac:dyDescent="0.35">
      <c r="A575" s="1">
        <v>45630</v>
      </c>
    </row>
    <row r="576" spans="1:1" x14ac:dyDescent="0.35">
      <c r="A576" s="1">
        <v>45631</v>
      </c>
    </row>
    <row r="577" spans="1:1" x14ac:dyDescent="0.35">
      <c r="A577" s="1">
        <v>45632</v>
      </c>
    </row>
    <row r="578" spans="1:1" x14ac:dyDescent="0.35">
      <c r="A578" s="1">
        <v>45633</v>
      </c>
    </row>
    <row r="579" spans="1:1" x14ac:dyDescent="0.35">
      <c r="A579" s="1">
        <v>45634</v>
      </c>
    </row>
    <row r="580" spans="1:1" x14ac:dyDescent="0.35">
      <c r="A580" s="1">
        <v>45635</v>
      </c>
    </row>
    <row r="581" spans="1:1" x14ac:dyDescent="0.35">
      <c r="A581" s="1">
        <v>45636</v>
      </c>
    </row>
    <row r="582" spans="1:1" x14ac:dyDescent="0.35">
      <c r="A582" s="1">
        <v>45637</v>
      </c>
    </row>
    <row r="583" spans="1:1" x14ac:dyDescent="0.35">
      <c r="A583" s="1">
        <v>45638</v>
      </c>
    </row>
    <row r="584" spans="1:1" x14ac:dyDescent="0.35">
      <c r="A584" s="1">
        <v>45639</v>
      </c>
    </row>
    <row r="585" spans="1:1" x14ac:dyDescent="0.35">
      <c r="A585" s="1">
        <v>45640</v>
      </c>
    </row>
    <row r="586" spans="1:1" x14ac:dyDescent="0.35">
      <c r="A586" s="1">
        <v>45641</v>
      </c>
    </row>
    <row r="587" spans="1:1" x14ac:dyDescent="0.35">
      <c r="A587" s="1">
        <v>45642</v>
      </c>
    </row>
    <row r="588" spans="1:1" x14ac:dyDescent="0.35">
      <c r="A588" s="1">
        <v>45643</v>
      </c>
    </row>
    <row r="589" spans="1:1" x14ac:dyDescent="0.35">
      <c r="A589" s="1">
        <v>45644</v>
      </c>
    </row>
    <row r="590" spans="1:1" x14ac:dyDescent="0.35">
      <c r="A590" s="1">
        <v>45645</v>
      </c>
    </row>
    <row r="591" spans="1:1" x14ac:dyDescent="0.35">
      <c r="A591" s="1">
        <v>45646</v>
      </c>
    </row>
    <row r="592" spans="1:1" x14ac:dyDescent="0.35">
      <c r="A592" s="1">
        <v>45647</v>
      </c>
    </row>
    <row r="593" spans="1:1" x14ac:dyDescent="0.35">
      <c r="A593" s="1">
        <v>45648</v>
      </c>
    </row>
    <row r="594" spans="1:1" x14ac:dyDescent="0.35">
      <c r="A594" s="1">
        <v>45649</v>
      </c>
    </row>
    <row r="595" spans="1:1" x14ac:dyDescent="0.35">
      <c r="A595" s="1">
        <v>45650</v>
      </c>
    </row>
    <row r="596" spans="1:1" x14ac:dyDescent="0.35">
      <c r="A596" s="1">
        <v>45651</v>
      </c>
    </row>
    <row r="597" spans="1:1" x14ac:dyDescent="0.35">
      <c r="A597" s="1">
        <v>45652</v>
      </c>
    </row>
    <row r="598" spans="1:1" x14ac:dyDescent="0.35">
      <c r="A598" s="1">
        <v>45653</v>
      </c>
    </row>
    <row r="599" spans="1:1" x14ac:dyDescent="0.35">
      <c r="A599" s="1">
        <v>45654</v>
      </c>
    </row>
    <row r="600" spans="1:1" x14ac:dyDescent="0.35">
      <c r="A600" s="1">
        <v>45655</v>
      </c>
    </row>
    <row r="601" spans="1:1" x14ac:dyDescent="0.35">
      <c r="A601" s="1">
        <v>45656</v>
      </c>
    </row>
    <row r="602" spans="1:1" x14ac:dyDescent="0.35">
      <c r="A602" s="1">
        <v>45657</v>
      </c>
    </row>
    <row r="603" spans="1:1" x14ac:dyDescent="0.35">
      <c r="A603" s="1">
        <v>45658</v>
      </c>
    </row>
    <row r="604" spans="1:1" x14ac:dyDescent="0.35">
      <c r="A604" s="1">
        <v>45659</v>
      </c>
    </row>
    <row r="605" spans="1:1" x14ac:dyDescent="0.35">
      <c r="A605" s="1">
        <v>45660</v>
      </c>
    </row>
    <row r="606" spans="1:1" x14ac:dyDescent="0.35">
      <c r="A606" s="1">
        <v>45661</v>
      </c>
    </row>
    <row r="607" spans="1:1" x14ac:dyDescent="0.35">
      <c r="A607" s="1">
        <v>45662</v>
      </c>
    </row>
    <row r="608" spans="1:1" x14ac:dyDescent="0.35">
      <c r="A608" s="1">
        <v>45663</v>
      </c>
    </row>
    <row r="609" spans="1:1" x14ac:dyDescent="0.35">
      <c r="A609" s="1">
        <v>45664</v>
      </c>
    </row>
    <row r="610" spans="1:1" x14ac:dyDescent="0.35">
      <c r="A610" s="1">
        <v>45665</v>
      </c>
    </row>
    <row r="611" spans="1:1" x14ac:dyDescent="0.35">
      <c r="A611" s="1">
        <v>45666</v>
      </c>
    </row>
    <row r="612" spans="1:1" x14ac:dyDescent="0.35">
      <c r="A612" s="1">
        <v>45667</v>
      </c>
    </row>
    <row r="613" spans="1:1" x14ac:dyDescent="0.35">
      <c r="A613" s="1">
        <v>45668</v>
      </c>
    </row>
    <row r="614" spans="1:1" x14ac:dyDescent="0.35">
      <c r="A614" s="1">
        <v>45669</v>
      </c>
    </row>
    <row r="615" spans="1:1" x14ac:dyDescent="0.35">
      <c r="A615" s="1">
        <v>45670</v>
      </c>
    </row>
    <row r="616" spans="1:1" x14ac:dyDescent="0.35">
      <c r="A616" s="1">
        <v>45671</v>
      </c>
    </row>
    <row r="617" spans="1:1" x14ac:dyDescent="0.35">
      <c r="A617" s="1">
        <v>45672</v>
      </c>
    </row>
    <row r="618" spans="1:1" x14ac:dyDescent="0.35">
      <c r="A618" s="1">
        <v>45673</v>
      </c>
    </row>
    <row r="619" spans="1:1" x14ac:dyDescent="0.35">
      <c r="A619" s="1">
        <v>45674</v>
      </c>
    </row>
    <row r="620" spans="1:1" x14ac:dyDescent="0.35">
      <c r="A620" s="1">
        <v>45675</v>
      </c>
    </row>
    <row r="621" spans="1:1" x14ac:dyDescent="0.35">
      <c r="A621" s="1">
        <v>45676</v>
      </c>
    </row>
    <row r="622" spans="1:1" x14ac:dyDescent="0.35">
      <c r="A622" s="1">
        <v>45677</v>
      </c>
    </row>
    <row r="623" spans="1:1" x14ac:dyDescent="0.35">
      <c r="A623" s="1">
        <v>45678</v>
      </c>
    </row>
    <row r="624" spans="1:1" x14ac:dyDescent="0.35">
      <c r="A624" s="1">
        <v>45679</v>
      </c>
    </row>
    <row r="625" spans="1:1" x14ac:dyDescent="0.35">
      <c r="A625" s="1">
        <v>45680</v>
      </c>
    </row>
    <row r="626" spans="1:1" x14ac:dyDescent="0.35">
      <c r="A626" s="1">
        <v>45681</v>
      </c>
    </row>
    <row r="627" spans="1:1" x14ac:dyDescent="0.35">
      <c r="A627" s="1">
        <v>45682</v>
      </c>
    </row>
    <row r="628" spans="1:1" x14ac:dyDescent="0.35">
      <c r="A628" s="1">
        <v>45683</v>
      </c>
    </row>
    <row r="629" spans="1:1" x14ac:dyDescent="0.35">
      <c r="A629" s="1">
        <v>45684</v>
      </c>
    </row>
    <row r="630" spans="1:1" x14ac:dyDescent="0.35">
      <c r="A630" s="1">
        <v>45685</v>
      </c>
    </row>
    <row r="631" spans="1:1" x14ac:dyDescent="0.35">
      <c r="A631" s="1">
        <v>45686</v>
      </c>
    </row>
    <row r="632" spans="1:1" x14ac:dyDescent="0.35">
      <c r="A632" s="1">
        <v>45687</v>
      </c>
    </row>
    <row r="633" spans="1:1" x14ac:dyDescent="0.35">
      <c r="A633" s="1">
        <v>45688</v>
      </c>
    </row>
    <row r="634" spans="1:1" x14ac:dyDescent="0.35">
      <c r="A634" s="1">
        <v>45689</v>
      </c>
    </row>
    <row r="635" spans="1:1" x14ac:dyDescent="0.35">
      <c r="A635" s="1">
        <v>45690</v>
      </c>
    </row>
    <row r="636" spans="1:1" x14ac:dyDescent="0.35">
      <c r="A636" s="1">
        <v>45691</v>
      </c>
    </row>
    <row r="637" spans="1:1" x14ac:dyDescent="0.35">
      <c r="A637" s="1">
        <v>45692</v>
      </c>
    </row>
    <row r="638" spans="1:1" x14ac:dyDescent="0.35">
      <c r="A638" s="1">
        <v>45693</v>
      </c>
    </row>
    <row r="639" spans="1:1" x14ac:dyDescent="0.35">
      <c r="A639" s="1">
        <v>45694</v>
      </c>
    </row>
    <row r="640" spans="1:1" x14ac:dyDescent="0.35">
      <c r="A640" s="1">
        <v>45695</v>
      </c>
    </row>
    <row r="641" spans="1:1" x14ac:dyDescent="0.35">
      <c r="A641" s="1">
        <v>45696</v>
      </c>
    </row>
    <row r="642" spans="1:1" x14ac:dyDescent="0.35">
      <c r="A642" s="1">
        <v>45697</v>
      </c>
    </row>
    <row r="643" spans="1:1" x14ac:dyDescent="0.35">
      <c r="A643" s="1">
        <v>45698</v>
      </c>
    </row>
    <row r="644" spans="1:1" x14ac:dyDescent="0.35">
      <c r="A644" s="1">
        <v>45699</v>
      </c>
    </row>
    <row r="645" spans="1:1" x14ac:dyDescent="0.35">
      <c r="A645" s="1">
        <v>45700</v>
      </c>
    </row>
    <row r="646" spans="1:1" x14ac:dyDescent="0.35">
      <c r="A646" s="1">
        <v>45701</v>
      </c>
    </row>
    <row r="647" spans="1:1" x14ac:dyDescent="0.35">
      <c r="A647" s="1">
        <v>45702</v>
      </c>
    </row>
    <row r="648" spans="1:1" x14ac:dyDescent="0.35">
      <c r="A648" s="1">
        <v>45703</v>
      </c>
    </row>
    <row r="649" spans="1:1" x14ac:dyDescent="0.35">
      <c r="A649" s="1">
        <v>45704</v>
      </c>
    </row>
    <row r="650" spans="1:1" x14ac:dyDescent="0.35">
      <c r="A650" s="1">
        <v>45705</v>
      </c>
    </row>
    <row r="651" spans="1:1" x14ac:dyDescent="0.35">
      <c r="A651" s="1">
        <v>45706</v>
      </c>
    </row>
    <row r="652" spans="1:1" x14ac:dyDescent="0.35">
      <c r="A652" s="1">
        <v>45707</v>
      </c>
    </row>
    <row r="653" spans="1:1" x14ac:dyDescent="0.35">
      <c r="A653" s="1">
        <v>45708</v>
      </c>
    </row>
    <row r="654" spans="1:1" x14ac:dyDescent="0.35">
      <c r="A654" s="1">
        <v>45709</v>
      </c>
    </row>
    <row r="655" spans="1:1" x14ac:dyDescent="0.35">
      <c r="A655" s="1">
        <v>45710</v>
      </c>
    </row>
    <row r="656" spans="1:1" x14ac:dyDescent="0.35">
      <c r="A656" s="1">
        <v>45711</v>
      </c>
    </row>
    <row r="657" spans="1:1" x14ac:dyDescent="0.35">
      <c r="A657" s="1">
        <v>45712</v>
      </c>
    </row>
    <row r="658" spans="1:1" x14ac:dyDescent="0.35">
      <c r="A658" s="1">
        <v>45713</v>
      </c>
    </row>
    <row r="659" spans="1:1" x14ac:dyDescent="0.35">
      <c r="A659" s="1">
        <v>45714</v>
      </c>
    </row>
    <row r="660" spans="1:1" x14ac:dyDescent="0.35">
      <c r="A660" s="1">
        <v>45715</v>
      </c>
    </row>
    <row r="661" spans="1:1" x14ac:dyDescent="0.35">
      <c r="A661" s="1">
        <v>45716</v>
      </c>
    </row>
    <row r="662" spans="1:1" x14ac:dyDescent="0.35">
      <c r="A662" s="1">
        <v>45717</v>
      </c>
    </row>
    <row r="663" spans="1:1" x14ac:dyDescent="0.35">
      <c r="A663" s="1">
        <v>45718</v>
      </c>
    </row>
    <row r="664" spans="1:1" x14ac:dyDescent="0.35">
      <c r="A664" s="1">
        <v>45719</v>
      </c>
    </row>
    <row r="665" spans="1:1" x14ac:dyDescent="0.35">
      <c r="A665" s="1">
        <v>45720</v>
      </c>
    </row>
    <row r="666" spans="1:1" x14ac:dyDescent="0.35">
      <c r="A666" s="1">
        <v>45721</v>
      </c>
    </row>
    <row r="667" spans="1:1" x14ac:dyDescent="0.35">
      <c r="A667" s="1">
        <v>45722</v>
      </c>
    </row>
    <row r="668" spans="1:1" x14ac:dyDescent="0.35">
      <c r="A668" s="1">
        <v>45723</v>
      </c>
    </row>
    <row r="669" spans="1:1" x14ac:dyDescent="0.35">
      <c r="A669" s="1">
        <v>45724</v>
      </c>
    </row>
    <row r="670" spans="1:1" x14ac:dyDescent="0.35">
      <c r="A670" s="1">
        <v>45725</v>
      </c>
    </row>
    <row r="671" spans="1:1" x14ac:dyDescent="0.35">
      <c r="A671" s="1">
        <v>45726</v>
      </c>
    </row>
    <row r="672" spans="1:1" x14ac:dyDescent="0.35">
      <c r="A672" s="1">
        <v>45727</v>
      </c>
    </row>
    <row r="673" spans="1:1" x14ac:dyDescent="0.35">
      <c r="A673" s="1">
        <v>45728</v>
      </c>
    </row>
    <row r="674" spans="1:1" x14ac:dyDescent="0.35">
      <c r="A674" s="1">
        <v>45729</v>
      </c>
    </row>
    <row r="675" spans="1:1" x14ac:dyDescent="0.35">
      <c r="A675" s="1">
        <v>45730</v>
      </c>
    </row>
    <row r="676" spans="1:1" x14ac:dyDescent="0.35">
      <c r="A676" s="1">
        <v>45731</v>
      </c>
    </row>
    <row r="677" spans="1:1" x14ac:dyDescent="0.35">
      <c r="A677" s="1">
        <v>45732</v>
      </c>
    </row>
    <row r="678" spans="1:1" x14ac:dyDescent="0.35">
      <c r="A678" s="1">
        <v>45733</v>
      </c>
    </row>
    <row r="679" spans="1:1" x14ac:dyDescent="0.35">
      <c r="A679" s="1">
        <v>45734</v>
      </c>
    </row>
    <row r="680" spans="1:1" x14ac:dyDescent="0.35">
      <c r="A680" s="1">
        <v>45735</v>
      </c>
    </row>
    <row r="681" spans="1:1" x14ac:dyDescent="0.35">
      <c r="A681" s="1">
        <v>45736</v>
      </c>
    </row>
    <row r="682" spans="1:1" x14ac:dyDescent="0.35">
      <c r="A682" s="1">
        <v>45737</v>
      </c>
    </row>
    <row r="683" spans="1:1" x14ac:dyDescent="0.35">
      <c r="A683" s="1">
        <v>45738</v>
      </c>
    </row>
    <row r="684" spans="1:1" x14ac:dyDescent="0.35">
      <c r="A684" s="1">
        <v>45739</v>
      </c>
    </row>
    <row r="685" spans="1:1" x14ac:dyDescent="0.35">
      <c r="A685" s="1">
        <v>45740</v>
      </c>
    </row>
    <row r="686" spans="1:1" x14ac:dyDescent="0.35">
      <c r="A686" s="1">
        <v>45741</v>
      </c>
    </row>
    <row r="687" spans="1:1" x14ac:dyDescent="0.35">
      <c r="A687" s="1">
        <v>45742</v>
      </c>
    </row>
    <row r="688" spans="1:1" x14ac:dyDescent="0.35">
      <c r="A688" s="1">
        <v>45743</v>
      </c>
    </row>
    <row r="689" spans="1:1" x14ac:dyDescent="0.35">
      <c r="A689" s="1">
        <v>45744</v>
      </c>
    </row>
    <row r="690" spans="1:1" x14ac:dyDescent="0.35">
      <c r="A690" s="1">
        <v>45745</v>
      </c>
    </row>
    <row r="691" spans="1:1" x14ac:dyDescent="0.35">
      <c r="A691" s="1">
        <v>45746</v>
      </c>
    </row>
    <row r="692" spans="1:1" x14ac:dyDescent="0.35">
      <c r="A692" s="1">
        <v>45747</v>
      </c>
    </row>
    <row r="693" spans="1:1" x14ac:dyDescent="0.35">
      <c r="A693" s="1">
        <v>45748</v>
      </c>
    </row>
    <row r="694" spans="1:1" x14ac:dyDescent="0.35">
      <c r="A694" s="1">
        <v>45749</v>
      </c>
    </row>
    <row r="695" spans="1:1" x14ac:dyDescent="0.35">
      <c r="A695" s="1">
        <v>45750</v>
      </c>
    </row>
    <row r="696" spans="1:1" x14ac:dyDescent="0.35">
      <c r="A696" s="1">
        <v>45751</v>
      </c>
    </row>
    <row r="697" spans="1:1" x14ac:dyDescent="0.35">
      <c r="A697" s="1">
        <v>45752</v>
      </c>
    </row>
    <row r="698" spans="1:1" x14ac:dyDescent="0.35">
      <c r="A698" s="1">
        <v>45753</v>
      </c>
    </row>
    <row r="699" spans="1:1" x14ac:dyDescent="0.35">
      <c r="A699" s="1">
        <v>45754</v>
      </c>
    </row>
    <row r="700" spans="1:1" x14ac:dyDescent="0.35">
      <c r="A700" s="1">
        <v>45755</v>
      </c>
    </row>
    <row r="701" spans="1:1" x14ac:dyDescent="0.35">
      <c r="A701" s="1">
        <v>45756</v>
      </c>
    </row>
    <row r="702" spans="1:1" x14ac:dyDescent="0.35">
      <c r="A702" s="1">
        <v>45757</v>
      </c>
    </row>
    <row r="703" spans="1:1" x14ac:dyDescent="0.35">
      <c r="A703" s="1">
        <v>45758</v>
      </c>
    </row>
    <row r="704" spans="1:1" x14ac:dyDescent="0.35">
      <c r="A704" s="1">
        <v>45759</v>
      </c>
    </row>
    <row r="705" spans="1:1" x14ac:dyDescent="0.35">
      <c r="A705" s="1">
        <v>45760</v>
      </c>
    </row>
    <row r="706" spans="1:1" x14ac:dyDescent="0.35">
      <c r="A706" s="1">
        <v>45761</v>
      </c>
    </row>
    <row r="707" spans="1:1" x14ac:dyDescent="0.35">
      <c r="A707" s="1">
        <v>45762</v>
      </c>
    </row>
    <row r="708" spans="1:1" x14ac:dyDescent="0.35">
      <c r="A708" s="1">
        <v>45763</v>
      </c>
    </row>
    <row r="709" spans="1:1" x14ac:dyDescent="0.35">
      <c r="A709" s="1">
        <v>45764</v>
      </c>
    </row>
    <row r="710" spans="1:1" x14ac:dyDescent="0.35">
      <c r="A710" s="1">
        <v>45765</v>
      </c>
    </row>
    <row r="711" spans="1:1" x14ac:dyDescent="0.35">
      <c r="A711" s="1">
        <v>45766</v>
      </c>
    </row>
    <row r="712" spans="1:1" x14ac:dyDescent="0.35">
      <c r="A712" s="1">
        <v>45767</v>
      </c>
    </row>
    <row r="713" spans="1:1" x14ac:dyDescent="0.35">
      <c r="A713" s="1">
        <v>45768</v>
      </c>
    </row>
    <row r="714" spans="1:1" x14ac:dyDescent="0.35">
      <c r="A714" s="1">
        <v>45769</v>
      </c>
    </row>
    <row r="715" spans="1:1" x14ac:dyDescent="0.35">
      <c r="A715" s="1">
        <v>45770</v>
      </c>
    </row>
    <row r="716" spans="1:1" x14ac:dyDescent="0.35">
      <c r="A716" s="1">
        <v>45771</v>
      </c>
    </row>
    <row r="717" spans="1:1" x14ac:dyDescent="0.35">
      <c r="A717" s="1">
        <v>45772</v>
      </c>
    </row>
    <row r="718" spans="1:1" x14ac:dyDescent="0.35">
      <c r="A718" s="1">
        <v>45773</v>
      </c>
    </row>
    <row r="719" spans="1:1" x14ac:dyDescent="0.35">
      <c r="A719" s="1">
        <v>45774</v>
      </c>
    </row>
    <row r="720" spans="1:1" x14ac:dyDescent="0.35">
      <c r="A720" s="1">
        <v>45775</v>
      </c>
    </row>
    <row r="721" spans="1:1" x14ac:dyDescent="0.35">
      <c r="A721" s="1">
        <v>45776</v>
      </c>
    </row>
    <row r="722" spans="1:1" x14ac:dyDescent="0.35">
      <c r="A722" s="1">
        <v>45777</v>
      </c>
    </row>
    <row r="723" spans="1:1" x14ac:dyDescent="0.35">
      <c r="A723" s="1">
        <v>45778</v>
      </c>
    </row>
    <row r="724" spans="1:1" x14ac:dyDescent="0.35">
      <c r="A724" s="1">
        <v>45779</v>
      </c>
    </row>
    <row r="725" spans="1:1" x14ac:dyDescent="0.35">
      <c r="A725" s="1">
        <v>45780</v>
      </c>
    </row>
    <row r="726" spans="1:1" x14ac:dyDescent="0.35">
      <c r="A726" s="1">
        <v>45781</v>
      </c>
    </row>
    <row r="727" spans="1:1" x14ac:dyDescent="0.35">
      <c r="A727" s="1">
        <v>45782</v>
      </c>
    </row>
    <row r="728" spans="1:1" x14ac:dyDescent="0.35">
      <c r="A728" s="1">
        <v>45783</v>
      </c>
    </row>
    <row r="729" spans="1:1" x14ac:dyDescent="0.35">
      <c r="A729" s="1">
        <v>45784</v>
      </c>
    </row>
    <row r="730" spans="1:1" x14ac:dyDescent="0.35">
      <c r="A730" s="1">
        <v>45785</v>
      </c>
    </row>
    <row r="731" spans="1:1" x14ac:dyDescent="0.35">
      <c r="A731" s="1">
        <v>45786</v>
      </c>
    </row>
    <row r="732" spans="1:1" x14ac:dyDescent="0.35">
      <c r="A732" s="1">
        <v>45787</v>
      </c>
    </row>
    <row r="733" spans="1:1" x14ac:dyDescent="0.35">
      <c r="A733" s="1">
        <v>45788</v>
      </c>
    </row>
    <row r="734" spans="1:1" x14ac:dyDescent="0.35">
      <c r="A734" s="1">
        <v>45789</v>
      </c>
    </row>
    <row r="735" spans="1:1" x14ac:dyDescent="0.35">
      <c r="A735" s="1">
        <v>45790</v>
      </c>
    </row>
    <row r="736" spans="1:1" x14ac:dyDescent="0.35">
      <c r="A736" s="1">
        <v>45791</v>
      </c>
    </row>
    <row r="737" spans="1:1" x14ac:dyDescent="0.35">
      <c r="A737" s="1">
        <v>45792</v>
      </c>
    </row>
    <row r="738" spans="1:1" x14ac:dyDescent="0.35">
      <c r="A738" s="1">
        <v>45793</v>
      </c>
    </row>
    <row r="739" spans="1:1" x14ac:dyDescent="0.35">
      <c r="A739" s="1">
        <v>45794</v>
      </c>
    </row>
    <row r="740" spans="1:1" x14ac:dyDescent="0.35">
      <c r="A740" s="1">
        <v>45795</v>
      </c>
    </row>
    <row r="741" spans="1:1" x14ac:dyDescent="0.35">
      <c r="A741" s="1">
        <v>45796</v>
      </c>
    </row>
    <row r="742" spans="1:1" x14ac:dyDescent="0.35">
      <c r="A742" s="1">
        <v>45797</v>
      </c>
    </row>
    <row r="743" spans="1:1" x14ac:dyDescent="0.35">
      <c r="A743" s="1">
        <v>45798</v>
      </c>
    </row>
    <row r="744" spans="1:1" x14ac:dyDescent="0.35">
      <c r="A744" s="1">
        <v>45799</v>
      </c>
    </row>
    <row r="745" spans="1:1" x14ac:dyDescent="0.35">
      <c r="A745" s="1">
        <v>45800</v>
      </c>
    </row>
    <row r="746" spans="1:1" x14ac:dyDescent="0.35">
      <c r="A746" s="1">
        <v>45801</v>
      </c>
    </row>
    <row r="747" spans="1:1" x14ac:dyDescent="0.35">
      <c r="A747" s="1">
        <v>45802</v>
      </c>
    </row>
    <row r="748" spans="1:1" x14ac:dyDescent="0.35">
      <c r="A748" s="1">
        <v>45803</v>
      </c>
    </row>
    <row r="749" spans="1:1" x14ac:dyDescent="0.35">
      <c r="A749" s="1">
        <v>45804</v>
      </c>
    </row>
    <row r="750" spans="1:1" x14ac:dyDescent="0.35">
      <c r="A750" s="1">
        <v>45805</v>
      </c>
    </row>
    <row r="751" spans="1:1" x14ac:dyDescent="0.35">
      <c r="A751" s="1">
        <v>45806</v>
      </c>
    </row>
    <row r="752" spans="1:1" x14ac:dyDescent="0.35">
      <c r="A752" s="1">
        <v>45807</v>
      </c>
    </row>
    <row r="753" spans="1:1" x14ac:dyDescent="0.35">
      <c r="A753" s="1">
        <v>45808</v>
      </c>
    </row>
    <row r="754" spans="1:1" x14ac:dyDescent="0.35">
      <c r="A754" s="1">
        <v>45809</v>
      </c>
    </row>
    <row r="755" spans="1:1" x14ac:dyDescent="0.35">
      <c r="A755" s="1">
        <v>45810</v>
      </c>
    </row>
    <row r="756" spans="1:1" x14ac:dyDescent="0.35">
      <c r="A756" s="1">
        <v>45811</v>
      </c>
    </row>
    <row r="757" spans="1:1" x14ac:dyDescent="0.35">
      <c r="A757" s="1">
        <v>45812</v>
      </c>
    </row>
    <row r="758" spans="1:1" x14ac:dyDescent="0.35">
      <c r="A758" s="1">
        <v>45813</v>
      </c>
    </row>
    <row r="759" spans="1:1" x14ac:dyDescent="0.35">
      <c r="A759" s="1">
        <v>45814</v>
      </c>
    </row>
    <row r="760" spans="1:1" x14ac:dyDescent="0.35">
      <c r="A760" s="1">
        <v>45815</v>
      </c>
    </row>
    <row r="761" spans="1:1" x14ac:dyDescent="0.35">
      <c r="A761" s="1">
        <v>45816</v>
      </c>
    </row>
    <row r="762" spans="1:1" x14ac:dyDescent="0.35">
      <c r="A762" s="1">
        <v>45817</v>
      </c>
    </row>
    <row r="763" spans="1:1" x14ac:dyDescent="0.35">
      <c r="A763" s="1">
        <v>45818</v>
      </c>
    </row>
    <row r="764" spans="1:1" x14ac:dyDescent="0.35">
      <c r="A764" s="1">
        <v>45819</v>
      </c>
    </row>
    <row r="765" spans="1:1" x14ac:dyDescent="0.35">
      <c r="A765" s="1">
        <v>45820</v>
      </c>
    </row>
    <row r="766" spans="1:1" x14ac:dyDescent="0.35">
      <c r="A766" s="1">
        <v>45821</v>
      </c>
    </row>
    <row r="767" spans="1:1" x14ac:dyDescent="0.35">
      <c r="A767" s="1">
        <v>45822</v>
      </c>
    </row>
    <row r="768" spans="1:1" x14ac:dyDescent="0.35">
      <c r="A768" s="1">
        <v>45823</v>
      </c>
    </row>
    <row r="769" spans="1:1" x14ac:dyDescent="0.35">
      <c r="A769" s="1">
        <v>45824</v>
      </c>
    </row>
    <row r="770" spans="1:1" x14ac:dyDescent="0.35">
      <c r="A770" s="1">
        <v>45825</v>
      </c>
    </row>
    <row r="771" spans="1:1" x14ac:dyDescent="0.35">
      <c r="A771" s="1">
        <v>45826</v>
      </c>
    </row>
    <row r="772" spans="1:1" x14ac:dyDescent="0.35">
      <c r="A772" s="1">
        <v>45827</v>
      </c>
    </row>
    <row r="773" spans="1:1" x14ac:dyDescent="0.35">
      <c r="A773" s="1">
        <v>45828</v>
      </c>
    </row>
    <row r="774" spans="1:1" x14ac:dyDescent="0.35">
      <c r="A774" s="1">
        <v>45829</v>
      </c>
    </row>
    <row r="775" spans="1:1" x14ac:dyDescent="0.35">
      <c r="A775" s="1">
        <v>45830</v>
      </c>
    </row>
    <row r="776" spans="1:1" x14ac:dyDescent="0.35">
      <c r="A776" s="1">
        <v>45831</v>
      </c>
    </row>
    <row r="777" spans="1:1" x14ac:dyDescent="0.35">
      <c r="A777" s="1">
        <v>45832</v>
      </c>
    </row>
    <row r="778" spans="1:1" x14ac:dyDescent="0.35">
      <c r="A778" s="1">
        <v>45833</v>
      </c>
    </row>
    <row r="779" spans="1:1" x14ac:dyDescent="0.35">
      <c r="A779" s="1">
        <v>45834</v>
      </c>
    </row>
    <row r="780" spans="1:1" x14ac:dyDescent="0.35">
      <c r="A780" s="1">
        <v>45835</v>
      </c>
    </row>
    <row r="781" spans="1:1" x14ac:dyDescent="0.35">
      <c r="A781" s="1">
        <v>45836</v>
      </c>
    </row>
    <row r="782" spans="1:1" x14ac:dyDescent="0.35">
      <c r="A782" s="1">
        <v>45837</v>
      </c>
    </row>
    <row r="783" spans="1:1" x14ac:dyDescent="0.35">
      <c r="A783" s="1">
        <v>45838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09F225D182C42B03B7D114ADB9C3D" ma:contentTypeVersion="17" ma:contentTypeDescription="Create a new document." ma:contentTypeScope="" ma:versionID="1f0101b2bbffa9df654bde0816d34115">
  <xsd:schema xmlns:xsd="http://www.w3.org/2001/XMLSchema" xmlns:xs="http://www.w3.org/2001/XMLSchema" xmlns:p="http://schemas.microsoft.com/office/2006/metadata/properties" xmlns:ns2="697cc795-3ae3-4483-9359-ea47ad56a896" xmlns:ns3="d8c560ea-c3a3-4fe3-9d87-555a97a44ad1" targetNamespace="http://schemas.microsoft.com/office/2006/metadata/properties" ma:root="true" ma:fieldsID="838a188f52e77f2e7e882887aefccefd" ns2:_="" ns3:_="">
    <xsd:import namespace="697cc795-3ae3-4483-9359-ea47ad56a896"/>
    <xsd:import namespace="d8c560ea-c3a3-4fe3-9d87-555a97a44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cc795-3ae3-4483-9359-ea47ad56a8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560ea-c3a3-4fe3-9d87-555a97a44ad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6c4df19-06be-4135-9644-5dfac7750803}" ma:internalName="TaxCatchAll" ma:showField="CatchAllData" ma:web="d8c560ea-c3a3-4fe3-9d87-555a97a44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cc795-3ae3-4483-9359-ea47ad56a896">
      <Terms xmlns="http://schemas.microsoft.com/office/infopath/2007/PartnerControls"/>
    </lcf76f155ced4ddcb4097134ff3c332f>
    <TaxCatchAll xmlns="d8c560ea-c3a3-4fe3-9d87-555a97a44ad1" xsi:nil="true"/>
    <SharedWithUsers xmlns="d8c560ea-c3a3-4fe3-9d87-555a97a44ad1">
      <UserInfo>
        <DisplayName>Khaled Abuassad</DisplayName>
        <AccountId>17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510DF20-4224-4F10-A04D-537B862BE8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414D59-98B9-4A9F-95BB-0512369A1E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7cc795-3ae3-4483-9359-ea47ad56a896"/>
    <ds:schemaRef ds:uri="d8c560ea-c3a3-4fe3-9d87-555a97a44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A0736E-DF96-499B-8424-6ED33C44D6B6}">
  <ds:schemaRefs>
    <ds:schemaRef ds:uri="http://schemas.microsoft.com/office/2006/metadata/properties"/>
    <ds:schemaRef ds:uri="http://schemas.microsoft.com/office/infopath/2007/PartnerControls"/>
    <ds:schemaRef ds:uri="697cc795-3ae3-4483-9359-ea47ad56a896"/>
    <ds:schemaRef ds:uri="d8c560ea-c3a3-4fe3-9d87-555a97a44a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Leave Details with Calculator</vt:lpstr>
      <vt:lpstr>LEA and Charters</vt:lpstr>
      <vt:lpstr>Retirement Rates</vt:lpstr>
      <vt:lpstr>Funding Source</vt:lpstr>
      <vt:lpstr>Days of Leave</vt:lpstr>
      <vt:lpstr>Qualifying Event Dates</vt:lpstr>
      <vt:lpstr>Leave Start Date</vt:lpstr>
      <vt:lpstr>Leave End 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Dehnz</dc:creator>
  <cp:keywords/>
  <dc:description/>
  <cp:lastModifiedBy>Holly Kellar</cp:lastModifiedBy>
  <cp:revision/>
  <dcterms:created xsi:type="dcterms:W3CDTF">2023-11-21T22:58:33Z</dcterms:created>
  <dcterms:modified xsi:type="dcterms:W3CDTF">2026-09-24T13:22:45Z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0x01010041509F225D182C42B03B7D114ADB9C3D</vt:lpwstr>
  </property>
  <property fmtid="{D5CDD505-2E9C-101B-9397-08002B2CF9AE}" pid="3" name="MediaServiceImageTags">
    <vt:lpwstr/>
  </property>
</Properties>
</file>